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omain.hokuyobank.co.jp\Personal\Users1\Group3\hs910645\Desktop\"/>
    </mc:Choice>
  </mc:AlternateContent>
  <bookViews>
    <workbookView xWindow="240" yWindow="75" windowWidth="10620" windowHeight="8115" tabRatio="730"/>
  </bookViews>
  <sheets>
    <sheet name="経営改善計画書（簡易版）" sheetId="2" r:id="rId1"/>
    <sheet name="補助シート（科目内訳）" sheetId="6" r:id="rId2"/>
    <sheet name="経営改善計画書（簡易版）（計算式なし）" sheetId="3" r:id="rId3"/>
    <sheet name="経営改善計画書（簡易版）【作成例】" sheetId="7" r:id="rId4"/>
  </sheets>
  <definedNames>
    <definedName name="_xlnm._FilterDatabase" localSheetId="3" hidden="1">'経営改善計画書（簡易版）【作成例】'!$A$1:$L$49</definedName>
    <definedName name="_xlnm.Print_Area" localSheetId="0">'経営改善計画書（簡易版）'!$A$1:$L$50</definedName>
    <definedName name="_xlnm.Print_Area" localSheetId="2">'経営改善計画書（簡易版）（計算式なし）'!$A$1:$L$50</definedName>
    <definedName name="_xlnm.Print_Area" localSheetId="3">'経営改善計画書（簡易版）【作成例】'!$A$1:$L$49</definedName>
    <definedName name="_xlnm.Print_Area" localSheetId="1">'補助シート（科目内訳）'!$A$1:$K$53</definedName>
    <definedName name="営業外収益" localSheetId="1">'補助シート（科目内訳）'!#REF!</definedName>
    <definedName name="営業外収益">#REF!</definedName>
    <definedName name="営業外収益２">#REF!</definedName>
    <definedName name="営業外費用" localSheetId="1">'補助シート（科目内訳）'!#REF!</definedName>
    <definedName name="営業外費用">#REF!</definedName>
    <definedName name="営業利益" localSheetId="1">'補助シート（科目内訳）'!#REF!</definedName>
    <definedName name="営業利益">#REF!</definedName>
    <definedName name="経常利益" localSheetId="1">'補助シート（科目内訳）'!#REF!</definedName>
    <definedName name="経常利益">#REF!</definedName>
    <definedName name="税引前当期利益" localSheetId="1">'補助シート（科目内訳）'!#REF!</definedName>
    <definedName name="税引前当期利益">#REF!</definedName>
    <definedName name="設備投資" localSheetId="1">'補助シート（科目内訳）'!#REF!</definedName>
    <definedName name="設備投資">#REF!</definedName>
    <definedName name="総人員" localSheetId="1">'補助シート（科目内訳）'!#REF!</definedName>
    <definedName name="総人員">#REF!</definedName>
    <definedName name="長期借入金" localSheetId="1">'補助シート（科目内訳）'!#REF!</definedName>
    <definedName name="長期借入金">#REF!</definedName>
    <definedName name="特別損失" localSheetId="1">'補助シート（科目内訳）'!#REF!</definedName>
    <definedName name="特別損失">#REF!</definedName>
    <definedName name="特別利益" localSheetId="1">'補助シート（科目内訳）'!#REF!</definedName>
    <definedName name="特別利益">#REF!</definedName>
    <definedName name="売上原価" localSheetId="1">'補助シート（科目内訳）'!$D$7:$K$7</definedName>
    <definedName name="売上原価">#REF!</definedName>
    <definedName name="売上高" localSheetId="1">'補助シート（科目内訳）'!#REF!</definedName>
    <definedName name="売上高">#REF!</definedName>
    <definedName name="売上総利益" localSheetId="1">'補助シート（科目内訳）'!#REF!</definedName>
    <definedName name="売上総利益">#REF!</definedName>
    <definedName name="販管費" localSheetId="1">'補助シート（科目内訳）'!$D$20:$K$20</definedName>
    <definedName name="販管費">#REF!</definedName>
    <definedName name="法人税等" localSheetId="1">'補助シート（科目内訳）'!#REF!</definedName>
    <definedName name="法人税等">#REF!</definedName>
  </definedNames>
  <calcPr calcId="162913"/>
</workbook>
</file>

<file path=xl/calcChain.xml><?xml version="1.0" encoding="utf-8"?>
<calcChain xmlns="http://schemas.openxmlformats.org/spreadsheetml/2006/main">
  <c r="C1" i="6" l="1"/>
  <c r="C2" i="6"/>
  <c r="L8" i="7" l="1"/>
  <c r="J8" i="7"/>
  <c r="O3" i="7"/>
  <c r="K8" i="7" s="1"/>
  <c r="F8" i="7"/>
  <c r="F8" i="3"/>
  <c r="O3" i="3"/>
  <c r="O3" i="2"/>
  <c r="G8" i="7" l="1"/>
  <c r="H8" i="7"/>
  <c r="I8" i="7"/>
  <c r="L8" i="2"/>
  <c r="F8" i="2"/>
  <c r="I8" i="2"/>
  <c r="J8" i="2"/>
  <c r="G8" i="2"/>
  <c r="K8" i="2"/>
  <c r="H8" i="2"/>
  <c r="D5" i="6"/>
  <c r="L8" i="3" l="1"/>
  <c r="H8" i="3"/>
  <c r="K8" i="3"/>
  <c r="G8" i="3"/>
  <c r="J8" i="3"/>
  <c r="I8" i="3"/>
  <c r="J10" i="7"/>
  <c r="K10" i="7"/>
  <c r="E13" i="7"/>
  <c r="F13" i="7"/>
  <c r="G13" i="7"/>
  <c r="H13" i="7"/>
  <c r="I13" i="7"/>
  <c r="J13" i="7"/>
  <c r="M13" i="7"/>
  <c r="E15" i="7"/>
  <c r="E20" i="7" s="1"/>
  <c r="E23" i="7" s="1"/>
  <c r="E26" i="7" s="1"/>
  <c r="F15" i="7"/>
  <c r="F20" i="7"/>
  <c r="F23" i="7"/>
  <c r="F26" i="7" s="1"/>
  <c r="G15" i="7"/>
  <c r="H15" i="7"/>
  <c r="I15" i="7"/>
  <c r="I20" i="7"/>
  <c r="I23" i="7"/>
  <c r="I26" i="7"/>
  <c r="J15" i="7"/>
  <c r="J20" i="7" s="1"/>
  <c r="J23" i="7" s="1"/>
  <c r="J26" i="7" s="1"/>
  <c r="K15" i="7"/>
  <c r="K20" i="7" s="1"/>
  <c r="K23" i="7" s="1"/>
  <c r="L15" i="7"/>
  <c r="L20" i="7" s="1"/>
  <c r="L23" i="7" s="1"/>
  <c r="M16" i="7"/>
  <c r="G20" i="7"/>
  <c r="G23" i="7" s="1"/>
  <c r="G26" i="7" s="1"/>
  <c r="H20" i="7"/>
  <c r="H23" i="7" s="1"/>
  <c r="H26" i="7" s="1"/>
  <c r="M21" i="7"/>
  <c r="J1" i="6"/>
  <c r="K4" i="6"/>
  <c r="K50" i="6"/>
  <c r="J50" i="6"/>
  <c r="I50" i="6"/>
  <c r="H50" i="6"/>
  <c r="G50" i="6"/>
  <c r="F50" i="6"/>
  <c r="E50" i="6"/>
  <c r="D50" i="6"/>
  <c r="K46" i="6"/>
  <c r="J46" i="6"/>
  <c r="I46" i="6"/>
  <c r="H46" i="6"/>
  <c r="G46" i="6"/>
  <c r="F46" i="6"/>
  <c r="E46" i="6"/>
  <c r="D46" i="6"/>
  <c r="K41" i="6"/>
  <c r="J41" i="6"/>
  <c r="I41" i="6"/>
  <c r="H41" i="6"/>
  <c r="G41" i="6"/>
  <c r="F41" i="6"/>
  <c r="E41" i="6"/>
  <c r="D41" i="6"/>
  <c r="K37" i="6"/>
  <c r="J37" i="6"/>
  <c r="I37" i="6"/>
  <c r="H37" i="6"/>
  <c r="G37" i="6"/>
  <c r="F37" i="6"/>
  <c r="E37" i="6"/>
  <c r="D37" i="6"/>
  <c r="D7" i="6"/>
  <c r="E7" i="6"/>
  <c r="F7" i="6"/>
  <c r="G7" i="6"/>
  <c r="H7" i="6"/>
  <c r="I7" i="6"/>
  <c r="J7" i="6"/>
  <c r="K7" i="6"/>
  <c r="D25" i="6"/>
  <c r="D20" i="6" s="1"/>
  <c r="E25" i="6"/>
  <c r="E20" i="6"/>
  <c r="F25" i="6"/>
  <c r="F20" i="6" s="1"/>
  <c r="G25" i="6"/>
  <c r="G20" i="6" s="1"/>
  <c r="H25" i="6"/>
  <c r="H20" i="6"/>
  <c r="I25" i="6"/>
  <c r="I20" i="6"/>
  <c r="J25" i="6"/>
  <c r="J20" i="6" s="1"/>
  <c r="K25" i="6"/>
  <c r="K20" i="6" s="1"/>
  <c r="L16" i="2"/>
  <c r="L21" i="2" s="1"/>
  <c r="L24" i="2" s="1"/>
  <c r="L27" i="2" s="1"/>
  <c r="K16" i="2"/>
  <c r="K21" i="2" s="1"/>
  <c r="K24" i="2" s="1"/>
  <c r="K27" i="2" s="1"/>
  <c r="J16" i="2"/>
  <c r="J21" i="2" s="1"/>
  <c r="J24" i="2" s="1"/>
  <c r="J27" i="2" s="1"/>
  <c r="I16" i="2"/>
  <c r="M13" i="3"/>
  <c r="M17" i="3"/>
  <c r="M22" i="3"/>
  <c r="E13" i="2"/>
  <c r="F13" i="2"/>
  <c r="G13" i="2"/>
  <c r="H13" i="2"/>
  <c r="I13" i="2"/>
  <c r="J13" i="2"/>
  <c r="K13" i="2"/>
  <c r="L13" i="2"/>
  <c r="M13" i="2"/>
  <c r="E16" i="2"/>
  <c r="E21" i="2" s="1"/>
  <c r="F16" i="2"/>
  <c r="F21" i="2" s="1"/>
  <c r="F24" i="2" s="1"/>
  <c r="F27" i="2" s="1"/>
  <c r="G16" i="2"/>
  <c r="G21" i="2" s="1"/>
  <c r="G24" i="2" s="1"/>
  <c r="G27" i="2" s="1"/>
  <c r="H16" i="2"/>
  <c r="H21" i="2" s="1"/>
  <c r="H24" i="2" s="1"/>
  <c r="H27" i="2" s="1"/>
  <c r="H17" i="2"/>
  <c r="I17" i="2"/>
  <c r="J17" i="2"/>
  <c r="K17" i="2"/>
  <c r="L17" i="2"/>
  <c r="M17" i="2"/>
  <c r="I21" i="2"/>
  <c r="I24" i="2" s="1"/>
  <c r="I27" i="2" s="1"/>
  <c r="H22" i="2"/>
  <c r="I22" i="2"/>
  <c r="J22" i="2"/>
  <c r="L22" i="2"/>
  <c r="M22" i="2"/>
  <c r="K13" i="7"/>
  <c r="L10" i="7"/>
  <c r="L13" i="7"/>
  <c r="F17" i="2" l="1"/>
  <c r="F22" i="2"/>
  <c r="G22" i="2"/>
  <c r="G17" i="2"/>
  <c r="L24" i="7"/>
  <c r="L26" i="7" s="1"/>
  <c r="K24" i="7"/>
  <c r="K26" i="7" s="1"/>
  <c r="K22" i="2"/>
  <c r="E17" i="2"/>
  <c r="E24" i="2"/>
  <c r="E27" i="2" s="1"/>
  <c r="E22" i="2"/>
  <c r="F5" i="6"/>
  <c r="E5" i="6"/>
  <c r="G5" i="6" l="1"/>
  <c r="H5" i="6" l="1"/>
  <c r="I5" i="6" l="1"/>
  <c r="K5" i="6" l="1"/>
  <c r="J5" i="6"/>
</calcChain>
</file>

<file path=xl/sharedStrings.xml><?xml version="1.0" encoding="utf-8"?>
<sst xmlns="http://schemas.openxmlformats.org/spreadsheetml/2006/main" count="205" uniqueCount="116">
  <si>
    <t>実績</t>
    <rPh sb="0" eb="2">
      <t>ジッセキ</t>
    </rPh>
    <phoneticPr fontId="3"/>
  </si>
  <si>
    <t>計画概略</t>
    <rPh sb="0" eb="2">
      <t>ケイカク</t>
    </rPh>
    <rPh sb="2" eb="4">
      <t>ガイリャク</t>
    </rPh>
    <phoneticPr fontId="3"/>
  </si>
  <si>
    <t>売上高</t>
    <rPh sb="0" eb="2">
      <t>ウリアゲ</t>
    </rPh>
    <rPh sb="2" eb="3">
      <t>ダカ</t>
    </rPh>
    <phoneticPr fontId="3"/>
  </si>
  <si>
    <t>売上総利益</t>
    <rPh sb="0" eb="2">
      <t>ウリアゲ</t>
    </rPh>
    <rPh sb="2" eb="5">
      <t>ソウリエキ</t>
    </rPh>
    <phoneticPr fontId="3"/>
  </si>
  <si>
    <t>営業利益</t>
    <rPh sb="0" eb="2">
      <t>エイギョウ</t>
    </rPh>
    <rPh sb="2" eb="4">
      <t>リエキ</t>
    </rPh>
    <phoneticPr fontId="3"/>
  </si>
  <si>
    <t>経常利益</t>
    <rPh sb="0" eb="2">
      <t>ケイジョウ</t>
    </rPh>
    <rPh sb="2" eb="4">
      <t>リエキ</t>
    </rPh>
    <phoneticPr fontId="3"/>
  </si>
  <si>
    <t>当期利益</t>
    <rPh sb="0" eb="2">
      <t>トウキ</t>
    </rPh>
    <rPh sb="2" eb="4">
      <t>リエキ</t>
    </rPh>
    <phoneticPr fontId="3"/>
  </si>
  <si>
    <t>（減価償却費）</t>
    <rPh sb="1" eb="3">
      <t>ゲンカ</t>
    </rPh>
    <rPh sb="3" eb="5">
      <t>ショウキャク</t>
    </rPh>
    <rPh sb="5" eb="6">
      <t>ヒ</t>
    </rPh>
    <phoneticPr fontId="3"/>
  </si>
  <si>
    <t>販売費及び一般管理費</t>
    <rPh sb="0" eb="3">
      <t>ハンバイヒ</t>
    </rPh>
    <rPh sb="3" eb="4">
      <t>オヨ</t>
    </rPh>
    <rPh sb="5" eb="7">
      <t>イッパン</t>
    </rPh>
    <rPh sb="7" eb="10">
      <t>カンリヒ</t>
    </rPh>
    <phoneticPr fontId="3"/>
  </si>
  <si>
    <t>経 営 改 善 取 組 骨 子</t>
    <rPh sb="0" eb="1">
      <t>キョウ</t>
    </rPh>
    <rPh sb="2" eb="3">
      <t>エイ</t>
    </rPh>
    <rPh sb="4" eb="5">
      <t>アラタ</t>
    </rPh>
    <rPh sb="6" eb="7">
      <t>ゼン</t>
    </rPh>
    <rPh sb="8" eb="9">
      <t>トリ</t>
    </rPh>
    <rPh sb="10" eb="11">
      <t>クミ</t>
    </rPh>
    <rPh sb="12" eb="13">
      <t>ホネ</t>
    </rPh>
    <rPh sb="14" eb="15">
      <t>コ</t>
    </rPh>
    <phoneticPr fontId="3"/>
  </si>
  <si>
    <r>
      <t>計画</t>
    </r>
    <r>
      <rPr>
        <b/>
        <sz val="11"/>
        <rFont val="Times New Roman"/>
        <family val="1"/>
      </rPr>
      <t xml:space="preserve"> 2</t>
    </r>
    <rPh sb="0" eb="2">
      <t>ケイカク</t>
    </rPh>
    <phoneticPr fontId="3"/>
  </si>
  <si>
    <r>
      <t>計画</t>
    </r>
    <r>
      <rPr>
        <b/>
        <sz val="11"/>
        <rFont val="Times New Roman"/>
        <family val="1"/>
      </rPr>
      <t xml:space="preserve"> 3</t>
    </r>
    <rPh sb="0" eb="2">
      <t>ケイカク</t>
    </rPh>
    <phoneticPr fontId="3"/>
  </si>
  <si>
    <t>（同利益率）</t>
    <rPh sb="1" eb="2">
      <t>ドウ</t>
    </rPh>
    <rPh sb="2" eb="4">
      <t>リエキ</t>
    </rPh>
    <rPh sb="4" eb="5">
      <t>リツ</t>
    </rPh>
    <phoneticPr fontId="3"/>
  </si>
  <si>
    <r>
      <t>計画</t>
    </r>
    <r>
      <rPr>
        <b/>
        <sz val="11"/>
        <rFont val="Times New Roman"/>
        <family val="1"/>
      </rPr>
      <t>1</t>
    </r>
    <rPh sb="0" eb="2">
      <t>ケイカク</t>
    </rPh>
    <phoneticPr fontId="3"/>
  </si>
  <si>
    <r>
      <t>計画</t>
    </r>
    <r>
      <rPr>
        <b/>
        <sz val="11"/>
        <rFont val="Times New Roman"/>
        <family val="1"/>
      </rPr>
      <t>4</t>
    </r>
    <rPh sb="0" eb="2">
      <t>ケイカク</t>
    </rPh>
    <phoneticPr fontId="3"/>
  </si>
  <si>
    <r>
      <t>計画</t>
    </r>
    <r>
      <rPr>
        <b/>
        <sz val="11"/>
        <rFont val="Times New Roman"/>
        <family val="1"/>
      </rPr>
      <t>5</t>
    </r>
    <rPh sb="0" eb="2">
      <t>ケイカク</t>
    </rPh>
    <phoneticPr fontId="3"/>
  </si>
  <si>
    <t>会社名</t>
    <rPh sb="0" eb="2">
      <t>カイシャ</t>
    </rPh>
    <rPh sb="2" eb="3">
      <t>メイ</t>
    </rPh>
    <phoneticPr fontId="3"/>
  </si>
  <si>
    <t>㈱○○商事</t>
    <rPh sb="3" eb="5">
      <t>ショウジ</t>
    </rPh>
    <phoneticPr fontId="3"/>
  </si>
  <si>
    <t>営業外損益</t>
    <rPh sb="0" eb="3">
      <t>エイギョウガイ</t>
    </rPh>
    <rPh sb="3" eb="5">
      <t>ソンエキ</t>
    </rPh>
    <phoneticPr fontId="3"/>
  </si>
  <si>
    <t>特別損益</t>
    <rPh sb="0" eb="2">
      <t>トクベツ</t>
    </rPh>
    <rPh sb="2" eb="4">
      <t>ソンエキ</t>
    </rPh>
    <phoneticPr fontId="3"/>
  </si>
  <si>
    <t>税引前当期利益</t>
    <rPh sb="0" eb="2">
      <t>ゼイビキ</t>
    </rPh>
    <rPh sb="2" eb="3">
      <t>マエ</t>
    </rPh>
    <rPh sb="3" eb="5">
      <t>トウキ</t>
    </rPh>
    <rPh sb="5" eb="7">
      <t>リエキ</t>
    </rPh>
    <phoneticPr fontId="3"/>
  </si>
  <si>
    <t>法人税等</t>
    <rPh sb="0" eb="3">
      <t>ホウジンゼイ</t>
    </rPh>
    <rPh sb="3" eb="4">
      <t>トウ</t>
    </rPh>
    <phoneticPr fontId="3"/>
  </si>
  <si>
    <t>単位：</t>
    <rPh sb="0" eb="2">
      <t>タンイ</t>
    </rPh>
    <phoneticPr fontId="3"/>
  </si>
  <si>
    <t>百万円</t>
    <rPh sb="0" eb="3">
      <t>ヒャクマンエン</t>
    </rPh>
    <phoneticPr fontId="3"/>
  </si>
  <si>
    <t>千円</t>
    <rPh sb="0" eb="2">
      <t>センエン</t>
    </rPh>
    <phoneticPr fontId="3"/>
  </si>
  <si>
    <r>
      <t>経</t>
    </r>
    <r>
      <rPr>
        <b/>
        <sz val="14"/>
        <rFont val="Times New Roman"/>
        <family val="1"/>
      </rPr>
      <t xml:space="preserve"> </t>
    </r>
    <r>
      <rPr>
        <b/>
        <sz val="14"/>
        <rFont val="ＭＳ Ｐ明朝"/>
        <family val="1"/>
        <charset val="128"/>
      </rPr>
      <t>営</t>
    </r>
    <r>
      <rPr>
        <b/>
        <sz val="14"/>
        <rFont val="Times New Roman"/>
        <family val="1"/>
      </rPr>
      <t xml:space="preserve"> </t>
    </r>
    <r>
      <rPr>
        <b/>
        <sz val="14"/>
        <rFont val="ＭＳ Ｐ明朝"/>
        <family val="1"/>
        <charset val="128"/>
      </rPr>
      <t>改</t>
    </r>
    <r>
      <rPr>
        <b/>
        <sz val="14"/>
        <rFont val="Times New Roman"/>
        <family val="1"/>
      </rPr>
      <t xml:space="preserve"> </t>
    </r>
    <r>
      <rPr>
        <b/>
        <sz val="14"/>
        <rFont val="ＭＳ Ｐ明朝"/>
        <family val="1"/>
        <charset val="128"/>
      </rPr>
      <t>善</t>
    </r>
    <r>
      <rPr>
        <b/>
        <sz val="14"/>
        <rFont val="Times New Roman"/>
        <family val="1"/>
      </rPr>
      <t xml:space="preserve"> </t>
    </r>
    <r>
      <rPr>
        <b/>
        <sz val="14"/>
        <rFont val="ＭＳ Ｐ明朝"/>
        <family val="1"/>
        <charset val="128"/>
      </rPr>
      <t>計</t>
    </r>
    <r>
      <rPr>
        <b/>
        <sz val="14"/>
        <rFont val="Times New Roman"/>
        <family val="1"/>
      </rPr>
      <t xml:space="preserve"> </t>
    </r>
    <r>
      <rPr>
        <b/>
        <sz val="14"/>
        <rFont val="ＭＳ Ｐ明朝"/>
        <family val="1"/>
        <charset val="128"/>
      </rPr>
      <t>画</t>
    </r>
    <r>
      <rPr>
        <b/>
        <sz val="14"/>
        <rFont val="Times New Roman"/>
        <family val="1"/>
      </rPr>
      <t xml:space="preserve"> </t>
    </r>
    <r>
      <rPr>
        <b/>
        <sz val="14"/>
        <rFont val="ＭＳ Ｐ明朝"/>
        <family val="1"/>
        <charset val="128"/>
      </rPr>
      <t>書（簡易版）</t>
    </r>
    <rPh sb="0" eb="1">
      <t>キョウ</t>
    </rPh>
    <rPh sb="2" eb="3">
      <t>エイ</t>
    </rPh>
    <rPh sb="4" eb="5">
      <t>アラタ</t>
    </rPh>
    <rPh sb="6" eb="7">
      <t>ゼン</t>
    </rPh>
    <rPh sb="8" eb="9">
      <t>ケイ</t>
    </rPh>
    <rPh sb="10" eb="11">
      <t>ガ</t>
    </rPh>
    <rPh sb="12" eb="13">
      <t>ショ</t>
    </rPh>
    <rPh sb="14" eb="17">
      <t>カンイバン</t>
    </rPh>
    <phoneticPr fontId="3"/>
  </si>
  <si>
    <t>作成日</t>
    <rPh sb="0" eb="3">
      <t>サクセイビ</t>
    </rPh>
    <phoneticPr fontId="3"/>
  </si>
  <si>
    <t>○○支店</t>
    <rPh sb="2" eb="4">
      <t>シテン</t>
    </rPh>
    <phoneticPr fontId="3"/>
  </si>
  <si>
    <t>会社名</t>
    <rPh sb="0" eb="3">
      <t>カイシャメイ</t>
    </rPh>
    <phoneticPr fontId="3"/>
  </si>
  <si>
    <t>取引支店名</t>
    <rPh sb="0" eb="2">
      <t>トリヒキ</t>
    </rPh>
    <rPh sb="2" eb="4">
      <t>シテン</t>
    </rPh>
    <rPh sb="4" eb="5">
      <t>メイ</t>
    </rPh>
    <phoneticPr fontId="3"/>
  </si>
  <si>
    <t>売上原価</t>
    <rPh sb="0" eb="2">
      <t>ウリアゲ</t>
    </rPh>
    <rPh sb="2" eb="4">
      <t>ゲンカ</t>
    </rPh>
    <phoneticPr fontId="3"/>
  </si>
  <si>
    <t>労務費</t>
  </si>
  <si>
    <t>外注加工費</t>
  </si>
  <si>
    <t>燃料費・動力費</t>
  </si>
  <si>
    <t>荷造運送費</t>
  </si>
  <si>
    <t>賃借・リース料</t>
  </si>
  <si>
    <t>租税公課</t>
  </si>
  <si>
    <t>減価償却費</t>
  </si>
  <si>
    <t>その他</t>
  </si>
  <si>
    <t>仕入高</t>
  </si>
  <si>
    <t>役員報酬</t>
    <rPh sb="0" eb="2">
      <t>ヤクイン</t>
    </rPh>
    <rPh sb="2" eb="4">
      <t>ホウシュウ</t>
    </rPh>
    <phoneticPr fontId="3"/>
  </si>
  <si>
    <t>給料手当</t>
    <rPh sb="0" eb="2">
      <t>キュウリョウ</t>
    </rPh>
    <rPh sb="2" eb="4">
      <t>テア</t>
    </rPh>
    <phoneticPr fontId="3"/>
  </si>
  <si>
    <t>賞与</t>
    <rPh sb="0" eb="2">
      <t>ショウヨ</t>
    </rPh>
    <phoneticPr fontId="3"/>
  </si>
  <si>
    <t>その他人件費</t>
    <rPh sb="2" eb="3">
      <t>タ</t>
    </rPh>
    <rPh sb="3" eb="6">
      <t>ジンケンヒ</t>
    </rPh>
    <phoneticPr fontId="3"/>
  </si>
  <si>
    <t>人件費小計</t>
    <rPh sb="0" eb="3">
      <t>ジンケンヒ</t>
    </rPh>
    <rPh sb="3" eb="5">
      <t>ショウケイ</t>
    </rPh>
    <phoneticPr fontId="3"/>
  </si>
  <si>
    <t>荷造・運送費</t>
    <rPh sb="0" eb="2">
      <t>ニヅク</t>
    </rPh>
    <rPh sb="3" eb="6">
      <t>ウンソウヒ</t>
    </rPh>
    <phoneticPr fontId="3"/>
  </si>
  <si>
    <t>外注費</t>
    <rPh sb="0" eb="3">
      <t>ガイチュウヒ</t>
    </rPh>
    <phoneticPr fontId="3"/>
  </si>
  <si>
    <t>販売手数料</t>
    <rPh sb="0" eb="2">
      <t>ハンバイ</t>
    </rPh>
    <rPh sb="2" eb="5">
      <t>テスウリョウ</t>
    </rPh>
    <phoneticPr fontId="3"/>
  </si>
  <si>
    <t>広告宣伝費</t>
    <rPh sb="0" eb="2">
      <t>コウコク</t>
    </rPh>
    <rPh sb="2" eb="5">
      <t>センデンヒ</t>
    </rPh>
    <phoneticPr fontId="3"/>
  </si>
  <si>
    <t>賃借・リース料</t>
    <rPh sb="0" eb="2">
      <t>チンシャク</t>
    </rPh>
    <rPh sb="6" eb="7">
      <t>リョウ</t>
    </rPh>
    <phoneticPr fontId="3"/>
  </si>
  <si>
    <t>租税公課</t>
    <rPh sb="0" eb="2">
      <t>ソゼイ</t>
    </rPh>
    <rPh sb="2" eb="4">
      <t>コウカ</t>
    </rPh>
    <phoneticPr fontId="3"/>
  </si>
  <si>
    <t>交際費</t>
    <rPh sb="0" eb="3">
      <t>コウサイヒ</t>
    </rPh>
    <phoneticPr fontId="3"/>
  </si>
  <si>
    <t>車輌・燃料費</t>
    <rPh sb="0" eb="2">
      <t>シャリョウ</t>
    </rPh>
    <rPh sb="3" eb="6">
      <t>ネンリョウヒ</t>
    </rPh>
    <phoneticPr fontId="3"/>
  </si>
  <si>
    <t>減価償却費</t>
    <rPh sb="0" eb="2">
      <t>ゲンカ</t>
    </rPh>
    <rPh sb="2" eb="4">
      <t>ショウキャク</t>
    </rPh>
    <rPh sb="4" eb="5">
      <t>ヒ</t>
    </rPh>
    <phoneticPr fontId="3"/>
  </si>
  <si>
    <t>その他</t>
    <rPh sb="2" eb="3">
      <t>タ</t>
    </rPh>
    <phoneticPr fontId="3"/>
  </si>
  <si>
    <r>
      <t>計画</t>
    </r>
    <r>
      <rPr>
        <b/>
        <sz val="11"/>
        <rFont val="Times New Roman"/>
        <family val="1"/>
      </rPr>
      <t>2</t>
    </r>
    <rPh sb="0" eb="2">
      <t>ケイカク</t>
    </rPh>
    <phoneticPr fontId="3"/>
  </si>
  <si>
    <r>
      <t>計画</t>
    </r>
    <r>
      <rPr>
        <b/>
        <sz val="11"/>
        <rFont val="Times New Roman"/>
        <family val="1"/>
      </rPr>
      <t>3</t>
    </r>
    <rPh sb="0" eb="2">
      <t>ケイカク</t>
    </rPh>
    <phoneticPr fontId="3"/>
  </si>
  <si>
    <t>材料費</t>
    <phoneticPr fontId="3"/>
  </si>
  <si>
    <r>
      <t>期首在庫</t>
    </r>
    <r>
      <rPr>
        <sz val="11"/>
        <rFont val="Times New Roman"/>
        <family val="1"/>
      </rPr>
      <t>-</t>
    </r>
    <r>
      <rPr>
        <sz val="11"/>
        <rFont val="ＭＳ Ｐ明朝"/>
        <family val="1"/>
        <charset val="128"/>
      </rPr>
      <t>期末在庫</t>
    </r>
  </si>
  <si>
    <t>営業外収益</t>
    <rPh sb="0" eb="3">
      <t>エイギョウガイ</t>
    </rPh>
    <rPh sb="3" eb="5">
      <t>シュウエキ</t>
    </rPh>
    <phoneticPr fontId="3"/>
  </si>
  <si>
    <t>受取利息・配当金</t>
    <rPh sb="0" eb="2">
      <t>ウケトリ</t>
    </rPh>
    <rPh sb="2" eb="4">
      <t>リソク</t>
    </rPh>
    <rPh sb="5" eb="8">
      <t>ハイトウキン</t>
    </rPh>
    <phoneticPr fontId="3"/>
  </si>
  <si>
    <t>雑収入</t>
    <rPh sb="0" eb="1">
      <t>ザツ</t>
    </rPh>
    <rPh sb="1" eb="3">
      <t>シュウニュウ</t>
    </rPh>
    <phoneticPr fontId="3"/>
  </si>
  <si>
    <t>営業外費用</t>
    <rPh sb="0" eb="3">
      <t>エイギョウガイ</t>
    </rPh>
    <rPh sb="3" eb="5">
      <t>ヒヨウ</t>
    </rPh>
    <phoneticPr fontId="3"/>
  </si>
  <si>
    <t>支払利息</t>
    <rPh sb="0" eb="2">
      <t>シハライ</t>
    </rPh>
    <rPh sb="2" eb="4">
      <t>リソク</t>
    </rPh>
    <phoneticPr fontId="3"/>
  </si>
  <si>
    <t>雑損失</t>
    <rPh sb="0" eb="1">
      <t>ザツ</t>
    </rPh>
    <rPh sb="1" eb="3">
      <t>ソンシツ</t>
    </rPh>
    <phoneticPr fontId="3"/>
  </si>
  <si>
    <t>特別利益</t>
    <rPh sb="0" eb="2">
      <t>トクベツ</t>
    </rPh>
    <rPh sb="2" eb="4">
      <t>リエキ</t>
    </rPh>
    <phoneticPr fontId="3"/>
  </si>
  <si>
    <t>固定資産売却益</t>
    <rPh sb="0" eb="2">
      <t>コテイ</t>
    </rPh>
    <rPh sb="2" eb="4">
      <t>シサン</t>
    </rPh>
    <rPh sb="4" eb="7">
      <t>バイキャクエキ</t>
    </rPh>
    <phoneticPr fontId="3"/>
  </si>
  <si>
    <t>有価証券売却益</t>
    <rPh sb="0" eb="2">
      <t>ユウカ</t>
    </rPh>
    <rPh sb="2" eb="4">
      <t>ショウケン</t>
    </rPh>
    <rPh sb="4" eb="7">
      <t>バイキャクエキ</t>
    </rPh>
    <phoneticPr fontId="3"/>
  </si>
  <si>
    <t>特別損失</t>
    <rPh sb="0" eb="2">
      <t>トクベツ</t>
    </rPh>
    <rPh sb="2" eb="4">
      <t>ソンシツ</t>
    </rPh>
    <phoneticPr fontId="3"/>
  </si>
  <si>
    <t>固定資産売却損</t>
    <rPh sb="0" eb="2">
      <t>コテイ</t>
    </rPh>
    <rPh sb="2" eb="4">
      <t>シサン</t>
    </rPh>
    <rPh sb="4" eb="6">
      <t>バイキャク</t>
    </rPh>
    <rPh sb="6" eb="7">
      <t>ゾン</t>
    </rPh>
    <phoneticPr fontId="3"/>
  </si>
  <si>
    <t>固定資産除却損</t>
    <rPh sb="0" eb="2">
      <t>コテイ</t>
    </rPh>
    <rPh sb="2" eb="4">
      <t>シサン</t>
    </rPh>
    <rPh sb="4" eb="5">
      <t>ジョ</t>
    </rPh>
    <rPh sb="5" eb="6">
      <t>キャク</t>
    </rPh>
    <rPh sb="6" eb="7">
      <t>ゾン</t>
    </rPh>
    <phoneticPr fontId="3"/>
  </si>
  <si>
    <t>【営業外損益内訳】</t>
    <rPh sb="1" eb="4">
      <t>エイギョウガイ</t>
    </rPh>
    <rPh sb="4" eb="6">
      <t>ソンエキ</t>
    </rPh>
    <rPh sb="6" eb="8">
      <t>ウチワケ</t>
    </rPh>
    <phoneticPr fontId="3"/>
  </si>
  <si>
    <t>【特別損益内訳】</t>
    <rPh sb="1" eb="3">
      <t>トクベツ</t>
    </rPh>
    <rPh sb="3" eb="5">
      <t>ソンエキ</t>
    </rPh>
    <rPh sb="5" eb="7">
      <t>ウチワケ</t>
    </rPh>
    <phoneticPr fontId="3"/>
  </si>
  <si>
    <t>【売上原価内訳】</t>
    <rPh sb="1" eb="3">
      <t>ウリアゲ</t>
    </rPh>
    <rPh sb="3" eb="5">
      <t>ゲンカ</t>
    </rPh>
    <rPh sb="5" eb="7">
      <t>ウチワケ</t>
    </rPh>
    <phoneticPr fontId="3"/>
  </si>
  <si>
    <t>補助シート（科目内訳）</t>
    <rPh sb="0" eb="2">
      <t>ホジョ</t>
    </rPh>
    <rPh sb="6" eb="8">
      <t>カモク</t>
    </rPh>
    <rPh sb="8" eb="10">
      <t>ウチワケ</t>
    </rPh>
    <phoneticPr fontId="3"/>
  </si>
  <si>
    <t>取引支店名</t>
    <rPh sb="0" eb="2">
      <t>トリヒキ</t>
    </rPh>
    <rPh sb="2" eb="5">
      <t>シテンメイ</t>
    </rPh>
    <phoneticPr fontId="3"/>
  </si>
  <si>
    <t>改善効果（年間金額）</t>
    <rPh sb="0" eb="2">
      <t>カイゼン</t>
    </rPh>
    <rPh sb="2" eb="4">
      <t>コウカ</t>
    </rPh>
    <rPh sb="5" eb="7">
      <t>ネンカン</t>
    </rPh>
    <rPh sb="7" eb="9">
      <t>キンガク</t>
    </rPh>
    <phoneticPr fontId="3"/>
  </si>
  <si>
    <t>＜重点取組項目＞（改善項目、実施時期、責任者、など）</t>
    <rPh sb="14" eb="16">
      <t>ジッシ</t>
    </rPh>
    <phoneticPr fontId="3"/>
  </si>
  <si>
    <t>作成日</t>
    <rPh sb="0" eb="2">
      <t>サクセイ</t>
    </rPh>
    <rPh sb="2" eb="3">
      <t>ヒ</t>
    </rPh>
    <phoneticPr fontId="3"/>
  </si>
  <si>
    <t>１．【売上高】</t>
    <rPh sb="3" eb="5">
      <t>ウリアゲ</t>
    </rPh>
    <rPh sb="5" eb="6">
      <t>ダカ</t>
    </rPh>
    <phoneticPr fontId="3"/>
  </si>
  <si>
    <t>２．【売上原価・売上総利益】</t>
    <phoneticPr fontId="3"/>
  </si>
  <si>
    <t>４．【その他】</t>
    <phoneticPr fontId="3"/>
  </si>
  <si>
    <t>付加価値を高めた新商品を投入し、販売価格の低下を抑えるとともに販売数量の増加</t>
    <rPh sb="0" eb="2">
      <t>フカ</t>
    </rPh>
    <rPh sb="2" eb="4">
      <t>カチ</t>
    </rPh>
    <rPh sb="5" eb="6">
      <t>タカ</t>
    </rPh>
    <rPh sb="8" eb="11">
      <t>シンショウヒン</t>
    </rPh>
    <rPh sb="12" eb="14">
      <t>トウニュウ</t>
    </rPh>
    <rPh sb="16" eb="18">
      <t>ハンバイ</t>
    </rPh>
    <rPh sb="18" eb="20">
      <t>カカク</t>
    </rPh>
    <rPh sb="21" eb="23">
      <t>テイカ</t>
    </rPh>
    <rPh sb="24" eb="25">
      <t>オサ</t>
    </rPh>
    <rPh sb="31" eb="33">
      <t>ハンバイ</t>
    </rPh>
    <rPh sb="33" eb="35">
      <t>スウリョウ</t>
    </rPh>
    <rPh sb="36" eb="38">
      <t>ゾウカ</t>
    </rPh>
    <phoneticPr fontId="3"/>
  </si>
  <si>
    <t>①：1年目～+10M</t>
    <rPh sb="3" eb="5">
      <t>ネンメ</t>
    </rPh>
    <phoneticPr fontId="3"/>
  </si>
  <si>
    <t>　 　2年目～+ 5M</t>
    <rPh sb="4" eb="6">
      <t>ネンメ</t>
    </rPh>
    <phoneticPr fontId="3"/>
  </si>
  <si>
    <t>既存商品▲▲を、新たな客層をターゲットとして拡販し売上増加につなげていく。</t>
    <rPh sb="0" eb="2">
      <t>キゾン</t>
    </rPh>
    <rPh sb="2" eb="4">
      <t>ショウヒン</t>
    </rPh>
    <rPh sb="8" eb="9">
      <t>アラ</t>
    </rPh>
    <rPh sb="11" eb="13">
      <t>キャクソウ</t>
    </rPh>
    <rPh sb="22" eb="24">
      <t>カクハン</t>
    </rPh>
    <rPh sb="25" eb="27">
      <t>ウリアゲ</t>
    </rPh>
    <rPh sb="27" eb="29">
      <t>ゾウカ</t>
    </rPh>
    <phoneticPr fontId="3"/>
  </si>
  <si>
    <t>②：1年目～+10M</t>
    <rPh sb="3" eb="5">
      <t>ネンメ</t>
    </rPh>
    <phoneticPr fontId="3"/>
  </si>
  <si>
    <t>　　2年目～+  5M</t>
    <rPh sb="3" eb="5">
      <t>ネンメ</t>
    </rPh>
    <phoneticPr fontId="3"/>
  </si>
  <si>
    <t>仕入先○○社との価格交渉および新規仕入先との取引開始により、仕入価格低減を</t>
    <rPh sb="0" eb="2">
      <t>シイレ</t>
    </rPh>
    <rPh sb="2" eb="3">
      <t>サキ</t>
    </rPh>
    <rPh sb="5" eb="6">
      <t>シャ</t>
    </rPh>
    <rPh sb="8" eb="10">
      <t>カカク</t>
    </rPh>
    <rPh sb="10" eb="12">
      <t>コウショウ</t>
    </rPh>
    <rPh sb="15" eb="17">
      <t>シンキ</t>
    </rPh>
    <rPh sb="17" eb="19">
      <t>シイレ</t>
    </rPh>
    <rPh sb="19" eb="20">
      <t>サキ</t>
    </rPh>
    <rPh sb="22" eb="24">
      <t>トリヒキ</t>
    </rPh>
    <rPh sb="24" eb="26">
      <t>カイシ</t>
    </rPh>
    <rPh sb="30" eb="32">
      <t>シイレ</t>
    </rPh>
    <rPh sb="32" eb="34">
      <t>カカク</t>
    </rPh>
    <rPh sb="34" eb="36">
      <t>テイゲン</t>
    </rPh>
    <phoneticPr fontId="3"/>
  </si>
  <si>
    <t>②</t>
  </si>
  <si>
    <t>利幅の大きい商品の売上増加により、粗利益率15％台に回復させる。</t>
  </si>
  <si>
    <t>③</t>
  </si>
  <si>
    <t>諸経費を見直し、固定費を圧縮する。</t>
  </si>
  <si>
    <t>①</t>
    <phoneticPr fontId="3"/>
  </si>
  <si>
    <t>②</t>
    <phoneticPr fontId="3"/>
  </si>
  <si>
    <t>２．【売上原価・売上総利益】</t>
    <phoneticPr fontId="3"/>
  </si>
  <si>
    <t>①</t>
    <phoneticPr fontId="3"/>
  </si>
  <si>
    <t>退職者を補充せず人員配置により繰回すことで人件費を抑制していく。</t>
    <phoneticPr fontId="3"/>
  </si>
  <si>
    <t>４．【その他】</t>
    <phoneticPr fontId="3"/>
  </si>
  <si>
    <t>遊休資産については、上記のほか、3年以内に□□を××Mで売却（■銀行担保）する</t>
    <phoneticPr fontId="3"/>
  </si>
  <si>
    <t>予定にあり、3年間で●●M程度の借入圧縮を進めるよう努力する。</t>
    <phoneticPr fontId="3"/>
  </si>
  <si>
    <t>③：１年目～▲2M</t>
  </si>
  <si>
    <t>　2・3年目～各▲1M</t>
  </si>
  <si>
    <t>①：1年目～▲2M</t>
  </si>
  <si>
    <t>　　2年目～▲2M</t>
  </si>
  <si>
    <t>②：2年目～▲2M</t>
  </si>
  <si>
    <t>　　4年目～▲2M</t>
  </si>
  <si>
    <t>【販売費及び一般管理費内訳】</t>
    <rPh sb="1" eb="4">
      <t>ハンバイヒ</t>
    </rPh>
    <rPh sb="4" eb="5">
      <t>オヨ</t>
    </rPh>
    <rPh sb="6" eb="8">
      <t>イッパン</t>
    </rPh>
    <rPh sb="8" eb="10">
      <t>カンリ</t>
    </rPh>
    <rPh sb="10" eb="11">
      <t>ヒ</t>
    </rPh>
    <rPh sb="11" eb="13">
      <t>ウチワケ</t>
    </rPh>
    <phoneticPr fontId="3"/>
  </si>
  <si>
    <t>販売費及び一般管理費</t>
    <rPh sb="0" eb="3">
      <t>ハンバイヒ</t>
    </rPh>
    <rPh sb="3" eb="4">
      <t>オヨ</t>
    </rPh>
    <rPh sb="5" eb="7">
      <t>イッパン</t>
    </rPh>
    <rPh sb="7" eb="9">
      <t>カンリ</t>
    </rPh>
    <rPh sb="9" eb="10">
      <t>ヒ</t>
    </rPh>
    <phoneticPr fontId="3"/>
  </si>
  <si>
    <t>３．【販売費及び一般管理費・営業利益】</t>
    <rPh sb="3" eb="6">
      <t>ハンバイヒ</t>
    </rPh>
    <rPh sb="6" eb="7">
      <t>オヨ</t>
    </rPh>
    <phoneticPr fontId="3"/>
  </si>
  <si>
    <t>３．【販売費及び一般管理費・営業利益】</t>
    <rPh sb="3" eb="6">
      <t>ハンバイヒ</t>
    </rPh>
    <rPh sb="6" eb="7">
      <t>オヨ</t>
    </rPh>
    <rPh sb="14" eb="16">
      <t>エイギョウ</t>
    </rPh>
    <rPh sb="16" eb="18">
      <t>リエキ</t>
    </rPh>
    <phoneticPr fontId="3"/>
  </si>
  <si>
    <t>により売上拡大を図っていく（既存顧客への売込み強化）。（H27年9月より・社長）</t>
    <rPh sb="8" eb="9">
      <t>ハカ</t>
    </rPh>
    <rPh sb="14" eb="16">
      <t>キゾン</t>
    </rPh>
    <rPh sb="16" eb="18">
      <t>コキャク</t>
    </rPh>
    <rPh sb="20" eb="22">
      <t>ウリコ</t>
    </rPh>
    <rPh sb="23" eb="25">
      <t>キョウカ</t>
    </rPh>
    <rPh sb="31" eb="32">
      <t>ネン</t>
    </rPh>
    <rPh sb="33" eb="34">
      <t>ガツ</t>
    </rPh>
    <rPh sb="37" eb="39">
      <t>シャチョウ</t>
    </rPh>
    <phoneticPr fontId="3"/>
  </si>
  <si>
    <t>（H27年6月より・常務）</t>
    <rPh sb="4" eb="5">
      <t>ネン</t>
    </rPh>
    <rPh sb="6" eb="7">
      <t>ガツ</t>
    </rPh>
    <rPh sb="10" eb="12">
      <t>ジョウム</t>
    </rPh>
    <phoneticPr fontId="3"/>
  </si>
  <si>
    <t>図っていく。（H28年2月より・常務）</t>
    <rPh sb="10" eb="11">
      <t>ネン</t>
    </rPh>
    <rPh sb="12" eb="13">
      <t>ガツ</t>
    </rPh>
    <rPh sb="16" eb="18">
      <t>ジョウム</t>
    </rPh>
    <phoneticPr fontId="3"/>
  </si>
  <si>
    <t>役員報酬の更なる引き下げを進める。（H28年1月より・社長）</t>
    <rPh sb="0" eb="2">
      <t>ヤクイン</t>
    </rPh>
    <rPh sb="2" eb="4">
      <t>ホウシュウ</t>
    </rPh>
    <rPh sb="5" eb="6">
      <t>サラ</t>
    </rPh>
    <rPh sb="8" eb="9">
      <t>ヒ</t>
    </rPh>
    <rPh sb="10" eb="11">
      <t>サ</t>
    </rPh>
    <rPh sb="13" eb="14">
      <t>スス</t>
    </rPh>
    <rPh sb="21" eb="22">
      <t>ネン</t>
    </rPh>
    <rPh sb="23" eb="24">
      <t>ガツ</t>
    </rPh>
    <rPh sb="27" eb="29">
      <t>シャチョウ</t>
    </rPh>
    <phoneticPr fontId="3"/>
  </si>
  <si>
    <t>（H28年1月より・常務）</t>
    <rPh sb="4" eb="5">
      <t>ネン</t>
    </rPh>
    <rPh sb="6" eb="7">
      <t>ガツ</t>
    </rPh>
    <rPh sb="10" eb="12">
      <t>ジョウム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</si>
</sst>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411]ge/m&quot;期&quot;;@"/>
    <numFmt numFmtId="177" formatCode="_ * #,##0_ ;_ * &quot;△&quot;#,##0_ ;_ * &quot;-&quot;_ ;_ @_ "/>
    <numFmt numFmtId="178" formatCode="_ * \(#,##0.0%\)_ ;_ * \(&quot;△&quot;#,##0.0%\)_ ;_ * &quot;-&quot;\%_ ;_ @_ "/>
    <numFmt numFmtId="179" formatCode="[$-411]ggge&quot;年&quot;m&quot;月&quot;d&quot;日&quot;;@"/>
    <numFmt numFmtId="180" formatCode="_ * \(#,##0\)_ ;_ * \(&quot;△&quot;#,##0\)_ ;_ * &quot;-&quot;_ ;_ @_ "/>
    <numFmt numFmtId="181" formatCode="0_);[Red]\(0\)"/>
    <numFmt numFmtId="182" formatCode="[$-F800]dddd\,\ mmmm\ dd\,\ yyyy"/>
    <numFmt numFmtId="183" formatCode="[$-411]yyyy/m&quot;期&quot;;@"/>
    <numFmt numFmtId="184" formatCode="yyyy&quot;年&quot;m&quot;月&quot;d&quot;日&quot;;@"/>
  </numFmts>
  <fonts count="20"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b/>
      <sz val="11"/>
      <name val="Times New Roman"/>
      <family val="1"/>
    </font>
    <font>
      <b/>
      <sz val="11"/>
      <name val="ＭＳ Ｐ明朝"/>
      <family val="1"/>
      <charset val="128"/>
    </font>
    <font>
      <sz val="11"/>
      <name val="Times New Roman"/>
      <family val="1"/>
    </font>
    <font>
      <i/>
      <sz val="10"/>
      <name val="ＭＳ Ｐ明朝"/>
      <family val="1"/>
      <charset val="128"/>
    </font>
    <font>
      <b/>
      <sz val="16"/>
      <name val="ＭＳ Ｐ明朝"/>
      <family val="1"/>
      <charset val="128"/>
    </font>
    <font>
      <sz val="12"/>
      <name val="ＭＳ Ｐ明朝"/>
      <family val="1"/>
      <charset val="128"/>
    </font>
    <font>
      <sz val="12"/>
      <name val="Times New Roman"/>
      <family val="1"/>
    </font>
    <font>
      <b/>
      <sz val="12"/>
      <name val="ＭＳ Ｐ明朝"/>
      <family val="1"/>
      <charset val="128"/>
    </font>
    <font>
      <b/>
      <sz val="12"/>
      <name val="Times New Roman"/>
      <family val="1"/>
    </font>
    <font>
      <sz val="10"/>
      <name val="ＭＳ Ｐ明朝"/>
      <family val="1"/>
      <charset val="128"/>
    </font>
    <font>
      <i/>
      <sz val="10"/>
      <name val="Times New Roman"/>
      <family val="1"/>
    </font>
    <font>
      <b/>
      <sz val="14"/>
      <name val="ＭＳ Ｐ明朝"/>
      <family val="1"/>
      <charset val="128"/>
    </font>
    <font>
      <b/>
      <sz val="14"/>
      <name val="Times New Roman"/>
      <family val="1"/>
    </font>
    <font>
      <sz val="11"/>
      <color indexed="9"/>
      <name val="ＭＳ Ｐ明朝"/>
      <family val="1"/>
      <charset val="128"/>
    </font>
    <font>
      <sz val="11"/>
      <color indexed="9"/>
      <name val="Times New Roman"/>
      <family val="1"/>
    </font>
    <font>
      <sz val="10"/>
      <name val="Times New Roman"/>
      <family val="1"/>
    </font>
  </fonts>
  <fills count="4">
    <fill>
      <patternFill patternType="none"/>
    </fill>
    <fill>
      <patternFill patternType="gray125"/>
    </fill>
    <fill>
      <patternFill patternType="solid">
        <fgColor indexed="27"/>
        <bgColor indexed="64"/>
      </patternFill>
    </fill>
    <fill>
      <patternFill patternType="solid">
        <fgColor indexed="4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double">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48">
    <xf numFmtId="0" fontId="0" fillId="0" borderId="0" xfId="0">
      <alignment vertical="center"/>
    </xf>
    <xf numFmtId="0" fontId="9" fillId="0" borderId="0" xfId="0" applyFont="1">
      <alignment vertical="center"/>
    </xf>
    <xf numFmtId="0" fontId="6" fillId="0" borderId="0" xfId="0" applyFont="1">
      <alignment vertical="center"/>
    </xf>
    <xf numFmtId="0" fontId="0" fillId="0" borderId="0" xfId="0" applyAlignment="1">
      <alignment horizontal="right"/>
    </xf>
    <xf numFmtId="0" fontId="11" fillId="2" borderId="5" xfId="0" applyFont="1" applyFill="1" applyBorder="1">
      <alignment vertical="center"/>
    </xf>
    <xf numFmtId="177" fontId="4" fillId="2" borderId="6" xfId="1" applyNumberFormat="1" applyFont="1" applyFill="1" applyBorder="1">
      <alignment vertical="center"/>
    </xf>
    <xf numFmtId="177" fontId="4" fillId="2" borderId="7" xfId="1" applyNumberFormat="1" applyFont="1" applyFill="1" applyBorder="1">
      <alignment vertical="center"/>
    </xf>
    <xf numFmtId="177" fontId="4" fillId="2" borderId="8" xfId="1" applyNumberFormat="1" applyFont="1" applyFill="1" applyBorder="1">
      <alignment vertical="center"/>
    </xf>
    <xf numFmtId="177" fontId="4" fillId="2" borderId="9" xfId="1" applyNumberFormat="1" applyFont="1" applyFill="1" applyBorder="1">
      <alignment vertical="center"/>
    </xf>
    <xf numFmtId="0" fontId="7" fillId="3" borderId="10" xfId="0" applyFont="1" applyFill="1" applyBorder="1">
      <alignment vertical="center"/>
    </xf>
    <xf numFmtId="0" fontId="6" fillId="0" borderId="0" xfId="0" applyFont="1" applyBorder="1">
      <alignment vertical="center"/>
    </xf>
    <xf numFmtId="0" fontId="13" fillId="0" borderId="0" xfId="0" applyFont="1" applyAlignment="1">
      <alignment vertical="center"/>
    </xf>
    <xf numFmtId="0" fontId="8" fillId="0" borderId="0" xfId="0" applyFont="1" applyAlignment="1">
      <alignment horizontal="center" vertical="center"/>
    </xf>
    <xf numFmtId="0" fontId="4" fillId="0" borderId="7" xfId="0" applyFont="1" applyFill="1" applyBorder="1">
      <alignment vertical="center"/>
    </xf>
    <xf numFmtId="0" fontId="4" fillId="0" borderId="9" xfId="0" applyFont="1" applyFill="1" applyBorder="1">
      <alignment vertical="center"/>
    </xf>
    <xf numFmtId="0" fontId="4" fillId="0" borderId="9" xfId="0"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49" fontId="6" fillId="0" borderId="0" xfId="0" applyNumberFormat="1" applyFont="1" applyBorder="1">
      <alignment vertical="center"/>
    </xf>
    <xf numFmtId="177" fontId="6" fillId="0" borderId="1" xfId="1" applyNumberFormat="1" applyFont="1" applyFill="1" applyBorder="1">
      <alignment vertical="center"/>
    </xf>
    <xf numFmtId="177" fontId="6" fillId="0" borderId="2" xfId="1" applyNumberFormat="1" applyFont="1" applyFill="1" applyBorder="1">
      <alignment vertical="center"/>
    </xf>
    <xf numFmtId="0" fontId="6" fillId="2" borderId="27" xfId="0" applyFont="1" applyFill="1" applyBorder="1">
      <alignment vertical="center"/>
    </xf>
    <xf numFmtId="0" fontId="7" fillId="2" borderId="28" xfId="0" applyFont="1" applyFill="1" applyBorder="1">
      <alignment vertical="center"/>
    </xf>
    <xf numFmtId="178" fontId="14" fillId="2" borderId="19" xfId="1" applyNumberFormat="1" applyFont="1" applyFill="1" applyBorder="1">
      <alignment vertical="center"/>
    </xf>
    <xf numFmtId="177" fontId="6" fillId="0" borderId="29" xfId="1" applyNumberFormat="1" applyFont="1" applyFill="1" applyBorder="1">
      <alignment vertical="center"/>
    </xf>
    <xf numFmtId="177" fontId="6" fillId="0" borderId="30" xfId="1" applyNumberFormat="1" applyFont="1" applyFill="1" applyBorder="1">
      <alignment vertical="center"/>
    </xf>
    <xf numFmtId="0" fontId="1" fillId="0" borderId="0" xfId="0" applyFont="1" applyAlignment="1">
      <alignment horizontal="right" vertical="center"/>
    </xf>
    <xf numFmtId="0" fontId="17" fillId="0" borderId="0" xfId="0" applyFont="1">
      <alignment vertical="center"/>
    </xf>
    <xf numFmtId="0" fontId="5" fillId="2" borderId="3" xfId="0" applyFont="1" applyFill="1" applyBorder="1" applyAlignment="1">
      <alignment horizontal="left" vertical="center" shrinkToFit="1"/>
    </xf>
    <xf numFmtId="0" fontId="5" fillId="2" borderId="29" xfId="0" applyFont="1" applyFill="1" applyBorder="1" applyAlignment="1">
      <alignment horizontal="left" vertical="center" shrinkToFit="1"/>
    </xf>
    <xf numFmtId="177" fontId="6" fillId="0" borderId="31" xfId="1" applyNumberFormat="1" applyFont="1" applyFill="1" applyBorder="1">
      <alignment vertical="center"/>
    </xf>
    <xf numFmtId="177" fontId="6" fillId="0" borderId="32" xfId="1" applyNumberFormat="1" applyFont="1" applyFill="1" applyBorder="1">
      <alignment vertical="center"/>
    </xf>
    <xf numFmtId="177" fontId="6" fillId="0" borderId="33" xfId="1" applyNumberFormat="1" applyFont="1" applyFill="1" applyBorder="1">
      <alignment vertical="center"/>
    </xf>
    <xf numFmtId="177" fontId="6" fillId="0" borderId="0" xfId="1" applyNumberFormat="1" applyFont="1" applyFill="1" applyBorder="1">
      <alignment vertical="center"/>
    </xf>
    <xf numFmtId="177" fontId="4" fillId="2" borderId="15" xfId="1" applyNumberFormat="1" applyFont="1" applyFill="1" applyBorder="1" applyAlignment="1">
      <alignment vertical="center"/>
    </xf>
    <xf numFmtId="177" fontId="6" fillId="0" borderId="1" xfId="1" applyNumberFormat="1" applyFont="1" applyFill="1" applyBorder="1" applyAlignment="1">
      <alignment horizontal="center" vertical="center"/>
    </xf>
    <xf numFmtId="176" fontId="4" fillId="0" borderId="34" xfId="0" applyNumberFormat="1" applyFont="1" applyFill="1" applyBorder="1" applyAlignment="1">
      <alignment vertical="center"/>
    </xf>
    <xf numFmtId="0" fontId="4" fillId="0" borderId="34" xfId="0" applyFont="1" applyFill="1" applyBorder="1" applyAlignment="1">
      <alignment vertical="center"/>
    </xf>
    <xf numFmtId="177" fontId="6" fillId="0" borderId="34" xfId="1" applyNumberFormat="1" applyFont="1" applyFill="1" applyBorder="1" applyAlignment="1">
      <alignment vertical="center"/>
    </xf>
    <xf numFmtId="177" fontId="6" fillId="0" borderId="34" xfId="1" applyNumberFormat="1" applyFont="1" applyFill="1" applyBorder="1" applyAlignment="1">
      <alignment horizontal="center" vertical="center"/>
    </xf>
    <xf numFmtId="180" fontId="6" fillId="0" borderId="34" xfId="0" applyNumberFormat="1" applyFont="1" applyFill="1" applyBorder="1" applyAlignment="1">
      <alignment vertical="center"/>
    </xf>
    <xf numFmtId="177" fontId="4" fillId="0" borderId="34" xfId="1" applyNumberFormat="1" applyFont="1" applyFill="1" applyBorder="1" applyAlignment="1">
      <alignment vertical="center"/>
    </xf>
    <xf numFmtId="178" fontId="14" fillId="0" borderId="34" xfId="1" applyNumberFormat="1" applyFont="1" applyFill="1" applyBorder="1" applyAlignment="1">
      <alignment vertical="center"/>
    </xf>
    <xf numFmtId="0" fontId="12" fillId="0" borderId="34" xfId="0" applyFont="1" applyFill="1" applyBorder="1" applyAlignment="1">
      <alignment vertical="center"/>
    </xf>
    <xf numFmtId="0" fontId="10" fillId="0" borderId="34" xfId="0" applyFont="1" applyFill="1" applyBorder="1">
      <alignment vertical="center"/>
    </xf>
    <xf numFmtId="179" fontId="6" fillId="0" borderId="0" xfId="0" applyNumberFormat="1" applyFont="1" applyAlignment="1">
      <alignment vertical="center"/>
    </xf>
    <xf numFmtId="0" fontId="1" fillId="0" borderId="0" xfId="0" applyFont="1" applyAlignment="1">
      <alignment vertical="center"/>
    </xf>
    <xf numFmtId="177" fontId="4" fillId="2" borderId="15" xfId="1" applyNumberFormat="1" applyFont="1" applyFill="1" applyBorder="1">
      <alignment vertical="center"/>
    </xf>
    <xf numFmtId="177" fontId="4" fillId="2" borderId="35" xfId="1" applyNumberFormat="1" applyFont="1" applyFill="1" applyBorder="1">
      <alignment vertical="center"/>
    </xf>
    <xf numFmtId="177" fontId="4" fillId="2" borderId="18" xfId="1" applyNumberFormat="1" applyFont="1" applyFill="1" applyBorder="1">
      <alignment vertical="center"/>
    </xf>
    <xf numFmtId="177" fontId="4" fillId="2" borderId="36" xfId="1" applyNumberFormat="1" applyFont="1" applyFill="1" applyBorder="1">
      <alignment vertical="center"/>
    </xf>
    <xf numFmtId="0" fontId="7" fillId="2" borderId="14" xfId="0" applyFont="1" applyFill="1" applyBorder="1">
      <alignment vertical="center"/>
    </xf>
    <xf numFmtId="0" fontId="18" fillId="0" borderId="0" xfId="0" applyFont="1">
      <alignment vertical="center"/>
    </xf>
    <xf numFmtId="0" fontId="1" fillId="0" borderId="3"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3" xfId="0" applyFont="1" applyFill="1" applyBorder="1" applyAlignment="1">
      <alignment horizontal="left" vertical="center" shrinkToFit="1"/>
    </xf>
    <xf numFmtId="0" fontId="1" fillId="2" borderId="39" xfId="0" applyFont="1" applyFill="1" applyBorder="1">
      <alignment vertical="center"/>
    </xf>
    <xf numFmtId="0" fontId="5" fillId="2" borderId="2" xfId="0" applyFont="1" applyFill="1" applyBorder="1" applyAlignment="1">
      <alignment horizontal="left" vertical="center" shrinkToFit="1"/>
    </xf>
    <xf numFmtId="177" fontId="4" fillId="0" borderId="0" xfId="1" applyNumberFormat="1" applyFont="1" applyFill="1" applyBorder="1" applyAlignment="1">
      <alignment vertical="center"/>
    </xf>
    <xf numFmtId="177" fontId="6" fillId="0" borderId="0" xfId="1" applyNumberFormat="1" applyFont="1" applyFill="1" applyBorder="1" applyAlignment="1">
      <alignment vertical="center"/>
    </xf>
    <xf numFmtId="178" fontId="14" fillId="2" borderId="31" xfId="1" applyNumberFormat="1" applyFont="1" applyFill="1" applyBorder="1">
      <alignment vertical="center"/>
    </xf>
    <xf numFmtId="178" fontId="14" fillId="2" borderId="34" xfId="1" applyNumberFormat="1" applyFont="1" applyFill="1" applyBorder="1">
      <alignment vertical="center"/>
    </xf>
    <xf numFmtId="178" fontId="14" fillId="2" borderId="40" xfId="1" applyNumberFormat="1" applyFont="1" applyFill="1" applyBorder="1">
      <alignment vertical="center"/>
    </xf>
    <xf numFmtId="178" fontId="14" fillId="2" borderId="31" xfId="1" applyNumberFormat="1" applyFont="1" applyFill="1" applyBorder="1" applyAlignment="1">
      <alignment vertical="center"/>
    </xf>
    <xf numFmtId="177" fontId="6" fillId="0" borderId="31" xfId="1" applyNumberFormat="1" applyFont="1" applyFill="1" applyBorder="1" applyAlignment="1">
      <alignment vertical="center"/>
    </xf>
    <xf numFmtId="178" fontId="14" fillId="3" borderId="19" xfId="1" applyNumberFormat="1" applyFont="1" applyFill="1" applyBorder="1">
      <alignment vertical="center"/>
    </xf>
    <xf numFmtId="178" fontId="14" fillId="3" borderId="20" xfId="1" applyNumberFormat="1" applyFont="1" applyFill="1" applyBorder="1">
      <alignment vertical="center"/>
    </xf>
    <xf numFmtId="178" fontId="14" fillId="3" borderId="21" xfId="1" applyNumberFormat="1" applyFont="1" applyFill="1" applyBorder="1">
      <alignment vertical="center"/>
    </xf>
    <xf numFmtId="178" fontId="14" fillId="3" borderId="28" xfId="1" applyNumberFormat="1" applyFont="1" applyFill="1" applyBorder="1">
      <alignment vertical="center"/>
    </xf>
    <xf numFmtId="178" fontId="14" fillId="3" borderId="19" xfId="1" applyNumberFormat="1" applyFont="1" applyFill="1" applyBorder="1" applyAlignment="1">
      <alignment vertical="center"/>
    </xf>
    <xf numFmtId="177" fontId="6" fillId="0" borderId="31" xfId="1" applyNumberFormat="1" applyFont="1" applyFill="1" applyBorder="1" applyAlignment="1">
      <alignment horizontal="center" vertical="center"/>
    </xf>
    <xf numFmtId="178" fontId="14" fillId="2" borderId="41" xfId="1" applyNumberFormat="1" applyFont="1" applyFill="1" applyBorder="1">
      <alignment vertical="center"/>
    </xf>
    <xf numFmtId="178" fontId="14" fillId="2" borderId="22" xfId="1" applyNumberFormat="1" applyFont="1" applyFill="1" applyBorder="1">
      <alignment vertical="center"/>
    </xf>
    <xf numFmtId="178" fontId="14" fillId="2" borderId="28" xfId="1" applyNumberFormat="1" applyFont="1" applyFill="1" applyBorder="1">
      <alignment vertical="center"/>
    </xf>
    <xf numFmtId="178" fontId="14" fillId="2" borderId="19" xfId="1" applyNumberFormat="1" applyFont="1" applyFill="1" applyBorder="1" applyAlignment="1">
      <alignment vertical="center"/>
    </xf>
    <xf numFmtId="177" fontId="6" fillId="0" borderId="42" xfId="1" applyNumberFormat="1" applyFont="1" applyFill="1" applyBorder="1">
      <alignment vertical="center"/>
    </xf>
    <xf numFmtId="177" fontId="6" fillId="0" borderId="43" xfId="1" applyNumberFormat="1" applyFont="1" applyFill="1" applyBorder="1">
      <alignment vertical="center"/>
    </xf>
    <xf numFmtId="177" fontId="6" fillId="0" borderId="44" xfId="1" applyNumberFormat="1" applyFont="1" applyFill="1" applyBorder="1">
      <alignment vertical="center"/>
    </xf>
    <xf numFmtId="177" fontId="6" fillId="0" borderId="42" xfId="1" applyNumberFormat="1" applyFont="1" applyFill="1" applyBorder="1" applyAlignment="1">
      <alignment horizontal="center" vertical="center"/>
    </xf>
    <xf numFmtId="180" fontId="6" fillId="0" borderId="0" xfId="0" applyNumberFormat="1" applyFont="1" applyFill="1" applyBorder="1" applyAlignment="1">
      <alignment vertical="center"/>
    </xf>
    <xf numFmtId="177" fontId="4" fillId="2" borderId="45" xfId="1" applyNumberFormat="1" applyFont="1" applyFill="1" applyBorder="1">
      <alignment vertical="center"/>
    </xf>
    <xf numFmtId="177" fontId="4" fillId="2" borderId="46" xfId="1" applyNumberFormat="1" applyFont="1" applyFill="1" applyBorder="1">
      <alignment vertical="center"/>
    </xf>
    <xf numFmtId="177" fontId="4" fillId="2" borderId="6" xfId="1" applyNumberFormat="1" applyFont="1" applyFill="1" applyBorder="1" applyAlignment="1">
      <alignment vertical="center"/>
    </xf>
    <xf numFmtId="0" fontId="5" fillId="0" borderId="31" xfId="0" applyFont="1" applyFill="1" applyBorder="1" applyAlignment="1">
      <alignment horizontal="center" vertical="center"/>
    </xf>
    <xf numFmtId="177" fontId="4" fillId="2" borderId="1" xfId="1" applyNumberFormat="1" applyFont="1" applyFill="1" applyBorder="1" applyProtection="1">
      <alignment vertical="center"/>
      <protection locked="0"/>
    </xf>
    <xf numFmtId="177" fontId="4" fillId="2" borderId="3" xfId="1" applyNumberFormat="1" applyFont="1" applyFill="1" applyBorder="1" applyProtection="1">
      <alignment vertical="center"/>
      <protection locked="0"/>
    </xf>
    <xf numFmtId="177" fontId="4" fillId="2" borderId="4" xfId="1" applyNumberFormat="1" applyFont="1" applyFill="1" applyBorder="1" applyProtection="1">
      <alignment vertical="center"/>
      <protection locked="0"/>
    </xf>
    <xf numFmtId="177" fontId="4" fillId="2" borderId="2" xfId="1" applyNumberFormat="1" applyFont="1" applyFill="1" applyBorder="1" applyProtection="1">
      <alignment vertical="center"/>
      <protection locked="0"/>
    </xf>
    <xf numFmtId="0" fontId="10" fillId="0" borderId="34" xfId="0" applyFont="1" applyBorder="1" applyProtection="1">
      <alignment vertical="center"/>
      <protection locked="0"/>
    </xf>
    <xf numFmtId="0" fontId="10" fillId="0" borderId="5" xfId="0" applyFont="1" applyBorder="1" applyProtection="1">
      <alignment vertical="center"/>
      <protection locked="0"/>
    </xf>
    <xf numFmtId="0" fontId="10" fillId="0" borderId="47" xfId="0" applyFont="1" applyBorder="1" applyProtection="1">
      <alignment vertical="center"/>
      <protection locked="0"/>
    </xf>
    <xf numFmtId="0" fontId="6"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 fillId="0" borderId="0" xfId="0" applyFont="1" applyFill="1" applyBorder="1" applyAlignment="1">
      <alignment horizontal="right" vertical="center"/>
    </xf>
    <xf numFmtId="0" fontId="6" fillId="0" borderId="0" xfId="0" applyFont="1" applyFill="1" applyBorder="1" applyAlignment="1">
      <alignment horizontal="left" vertical="center"/>
    </xf>
    <xf numFmtId="0" fontId="4" fillId="0" borderId="7" xfId="0" applyFont="1" applyFill="1" applyBorder="1" applyAlignment="1">
      <alignment horizontal="center" vertical="center"/>
    </xf>
    <xf numFmtId="0" fontId="5" fillId="0" borderId="7" xfId="0" applyFont="1" applyFill="1" applyBorder="1">
      <alignment vertical="center"/>
    </xf>
    <xf numFmtId="0" fontId="6" fillId="0" borderId="31" xfId="0" applyFont="1" applyFill="1" applyBorder="1">
      <alignment vertical="center"/>
    </xf>
    <xf numFmtId="0" fontId="6" fillId="0" borderId="42" xfId="0" applyFont="1" applyFill="1" applyBorder="1">
      <alignment vertical="center"/>
    </xf>
    <xf numFmtId="0" fontId="6" fillId="0" borderId="0" xfId="0" applyFont="1" applyFill="1" applyAlignment="1">
      <alignment vertical="center" shrinkToFit="1"/>
    </xf>
    <xf numFmtId="177" fontId="6" fillId="0" borderId="0" xfId="0" applyNumberFormat="1" applyFont="1" applyFill="1" applyBorder="1">
      <alignment vertical="center"/>
    </xf>
    <xf numFmtId="0" fontId="6" fillId="0" borderId="39"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shrinkToFit="1"/>
    </xf>
    <xf numFmtId="0" fontId="4" fillId="0" borderId="31" xfId="0" applyFont="1" applyFill="1" applyBorder="1">
      <alignment vertical="center"/>
    </xf>
    <xf numFmtId="0" fontId="9" fillId="0" borderId="0" xfId="0" applyNumberFormat="1" applyFont="1" applyFill="1" applyBorder="1" applyAlignment="1">
      <alignment horizontal="left" vertical="center" shrinkToFit="1"/>
    </xf>
    <xf numFmtId="0" fontId="1" fillId="0" borderId="0" xfId="0" applyFont="1" applyFill="1" applyBorder="1" applyAlignment="1">
      <alignment horizontal="left" vertical="center" shrinkToFit="1"/>
    </xf>
    <xf numFmtId="0" fontId="6" fillId="0" borderId="27" xfId="0" applyFont="1" applyFill="1" applyBorder="1">
      <alignment vertical="center"/>
    </xf>
    <xf numFmtId="0" fontId="6" fillId="0" borderId="34" xfId="0" applyFont="1" applyFill="1" applyBorder="1">
      <alignment vertical="center"/>
    </xf>
    <xf numFmtId="0" fontId="6" fillId="0" borderId="5" xfId="0" applyFont="1" applyFill="1" applyBorder="1">
      <alignment vertical="center"/>
    </xf>
    <xf numFmtId="41" fontId="4" fillId="0" borderId="34" xfId="0" applyNumberFormat="1" applyFont="1" applyFill="1" applyBorder="1" applyAlignment="1">
      <alignment horizontal="center" vertical="center"/>
    </xf>
    <xf numFmtId="41" fontId="6" fillId="0" borderId="34" xfId="0" applyNumberFormat="1" applyFont="1" applyFill="1" applyBorder="1" applyAlignment="1" applyProtection="1">
      <alignment horizontal="center" vertical="center"/>
      <protection locked="0"/>
    </xf>
    <xf numFmtId="41" fontId="4" fillId="0" borderId="0" xfId="0" applyNumberFormat="1" applyFont="1" applyFill="1" applyBorder="1" applyAlignment="1">
      <alignment horizontal="center" vertical="center"/>
    </xf>
    <xf numFmtId="41" fontId="6" fillId="0" borderId="0" xfId="0" applyNumberFormat="1" applyFont="1" applyFill="1" applyBorder="1" applyAlignment="1" applyProtection="1">
      <alignment horizontal="center" vertical="center"/>
      <protection locked="0"/>
    </xf>
    <xf numFmtId="0" fontId="15" fillId="0" borderId="0" xfId="0" applyFont="1" applyFill="1" applyAlignment="1">
      <alignment horizontal="center" vertical="center"/>
    </xf>
    <xf numFmtId="0" fontId="9" fillId="0" borderId="34" xfId="0" applyFont="1" applyBorder="1" applyProtection="1">
      <alignment vertical="center"/>
      <protection locked="0"/>
    </xf>
    <xf numFmtId="0" fontId="1" fillId="0" borderId="0" xfId="0" applyFont="1" applyAlignment="1">
      <alignment horizontal="right"/>
    </xf>
    <xf numFmtId="0" fontId="1" fillId="0" borderId="0" xfId="0" applyFont="1" applyAlignment="1" applyProtection="1">
      <protection locked="0"/>
    </xf>
    <xf numFmtId="0" fontId="1" fillId="0" borderId="0" xfId="0" applyFont="1" applyFill="1" applyBorder="1" applyAlignment="1">
      <alignment horizontal="right" vertical="center" shrinkToFit="1"/>
    </xf>
    <xf numFmtId="179" fontId="1" fillId="0" borderId="0" xfId="0" applyNumberFormat="1" applyFont="1" applyFill="1" applyBorder="1" applyAlignment="1">
      <alignment horizontal="center" vertical="center"/>
    </xf>
    <xf numFmtId="179" fontId="0" fillId="0" borderId="0" xfId="0" applyNumberFormat="1" applyBorder="1" applyAlignment="1">
      <alignment horizontal="center" vertical="center"/>
    </xf>
    <xf numFmtId="0" fontId="9" fillId="0" borderId="0" xfId="0" applyFont="1" applyBorder="1" applyAlignment="1" applyProtection="1">
      <alignment horizontal="right" vertical="center"/>
      <protection locked="0"/>
    </xf>
    <xf numFmtId="0" fontId="9" fillId="0" borderId="0" xfId="0" applyFont="1" applyBorder="1" applyProtection="1">
      <alignment vertical="center"/>
      <protection locked="0"/>
    </xf>
    <xf numFmtId="0" fontId="4" fillId="0" borderId="54" xfId="0" applyFont="1" applyFill="1" applyBorder="1">
      <alignment vertical="center"/>
    </xf>
    <xf numFmtId="0" fontId="4" fillId="0" borderId="55" xfId="0" applyFont="1" applyFill="1" applyBorder="1">
      <alignment vertical="center"/>
    </xf>
    <xf numFmtId="0" fontId="4"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4"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54" xfId="0" applyFont="1" applyFill="1" applyBorder="1" applyAlignment="1">
      <alignment horizontal="center" vertical="center"/>
    </xf>
    <xf numFmtId="0" fontId="1" fillId="0" borderId="0" xfId="0" applyFont="1" applyFill="1" applyAlignment="1"/>
    <xf numFmtId="0" fontId="1" fillId="0" borderId="0" xfId="0" applyFont="1" applyFill="1" applyBorder="1" applyAlignment="1"/>
    <xf numFmtId="0" fontId="1" fillId="0" borderId="60" xfId="0" applyFont="1" applyBorder="1" applyAlignment="1" applyProtection="1">
      <protection locked="0"/>
    </xf>
    <xf numFmtId="0" fontId="4" fillId="0" borderId="61" xfId="0" applyFont="1" applyFill="1" applyBorder="1" applyAlignment="1">
      <alignment horizontal="center" vertical="center"/>
    </xf>
    <xf numFmtId="177" fontId="4" fillId="2" borderId="62" xfId="1" applyNumberFormat="1" applyFont="1" applyFill="1" applyBorder="1" applyProtection="1">
      <alignment vertical="center"/>
      <protection locked="0"/>
    </xf>
    <xf numFmtId="177" fontId="4" fillId="2" borderId="63" xfId="1" applyNumberFormat="1" applyFont="1" applyFill="1" applyBorder="1" applyProtection="1">
      <alignment vertical="center"/>
      <protection locked="0"/>
    </xf>
    <xf numFmtId="177" fontId="4" fillId="2" borderId="64" xfId="1" applyNumberFormat="1" applyFont="1" applyFill="1" applyBorder="1" applyProtection="1">
      <alignment vertical="center"/>
      <protection locked="0"/>
    </xf>
    <xf numFmtId="177" fontId="4" fillId="2" borderId="65" xfId="1" applyNumberFormat="1" applyFont="1" applyFill="1" applyBorder="1" applyProtection="1">
      <alignment vertical="center"/>
      <protection locked="0"/>
    </xf>
    <xf numFmtId="177" fontId="4" fillId="2" borderId="66" xfId="1" applyNumberFormat="1" applyFont="1" applyFill="1" applyBorder="1" applyProtection="1">
      <alignment vertical="center"/>
      <protection locked="0"/>
    </xf>
    <xf numFmtId="177" fontId="4" fillId="2" borderId="67" xfId="1" applyNumberFormat="1" applyFont="1" applyFill="1" applyBorder="1" applyAlignment="1" applyProtection="1">
      <alignment vertical="center"/>
      <protection locked="0"/>
    </xf>
    <xf numFmtId="177" fontId="4" fillId="2" borderId="68" xfId="1" applyNumberFormat="1" applyFont="1" applyFill="1" applyBorder="1" applyProtection="1">
      <alignment vertical="center"/>
      <protection locked="0"/>
    </xf>
    <xf numFmtId="177" fontId="4" fillId="2" borderId="69" xfId="1" applyNumberFormat="1" applyFont="1" applyFill="1" applyBorder="1" applyAlignment="1" applyProtection="1">
      <alignment vertical="center"/>
      <protection locked="0"/>
    </xf>
    <xf numFmtId="177" fontId="6" fillId="2" borderId="70" xfId="1" applyNumberFormat="1" applyFont="1" applyFill="1" applyBorder="1" applyProtection="1">
      <alignment vertical="center"/>
      <protection locked="0"/>
    </xf>
    <xf numFmtId="177" fontId="6" fillId="2" borderId="71" xfId="1" applyNumberFormat="1" applyFont="1" applyFill="1" applyBorder="1" applyProtection="1">
      <alignment vertical="center"/>
      <protection locked="0"/>
    </xf>
    <xf numFmtId="177" fontId="6" fillId="2" borderId="72" xfId="1" applyNumberFormat="1" applyFont="1" applyFill="1" applyBorder="1" applyProtection="1">
      <alignment vertical="center"/>
      <protection locked="0"/>
    </xf>
    <xf numFmtId="177" fontId="6" fillId="2" borderId="73" xfId="1" applyNumberFormat="1" applyFont="1" applyFill="1" applyBorder="1" applyProtection="1">
      <alignment vertical="center"/>
      <protection locked="0"/>
    </xf>
    <xf numFmtId="177" fontId="6" fillId="2" borderId="74" xfId="1" applyNumberFormat="1" applyFont="1" applyFill="1" applyBorder="1" applyProtection="1">
      <alignment vertical="center"/>
      <protection locked="0"/>
    </xf>
    <xf numFmtId="177" fontId="6" fillId="2" borderId="75" xfId="1" applyNumberFormat="1" applyFont="1" applyFill="1" applyBorder="1" applyAlignment="1" applyProtection="1">
      <alignment vertical="center"/>
      <protection locked="0"/>
    </xf>
    <xf numFmtId="177" fontId="6" fillId="0" borderId="76" xfId="1" applyNumberFormat="1" applyFont="1" applyFill="1" applyBorder="1" applyProtection="1">
      <alignment vertical="center"/>
      <protection locked="0"/>
    </xf>
    <xf numFmtId="177" fontId="6" fillId="0" borderId="77" xfId="1" applyNumberFormat="1" applyFont="1" applyFill="1" applyBorder="1" applyProtection="1">
      <alignment vertical="center"/>
      <protection locked="0"/>
    </xf>
    <xf numFmtId="177" fontId="6" fillId="0" borderId="78" xfId="1" applyNumberFormat="1" applyFont="1" applyFill="1" applyBorder="1" applyProtection="1">
      <alignment vertical="center"/>
      <protection locked="0"/>
    </xf>
    <xf numFmtId="177" fontId="6" fillId="0" borderId="79" xfId="1" applyNumberFormat="1" applyFont="1" applyFill="1" applyBorder="1" applyProtection="1">
      <alignment vertical="center"/>
      <protection locked="0"/>
    </xf>
    <xf numFmtId="177" fontId="6" fillId="0" borderId="80" xfId="1" applyNumberFormat="1" applyFont="1" applyFill="1" applyBorder="1" applyProtection="1">
      <alignment vertical="center"/>
      <protection locked="0"/>
    </xf>
    <xf numFmtId="177" fontId="6" fillId="0" borderId="81" xfId="1" applyNumberFormat="1" applyFont="1" applyFill="1" applyBorder="1" applyAlignment="1" applyProtection="1">
      <alignment vertical="center"/>
      <protection locked="0"/>
    </xf>
    <xf numFmtId="177" fontId="6" fillId="0" borderId="82" xfId="1" applyNumberFormat="1" applyFont="1" applyFill="1" applyBorder="1" applyProtection="1">
      <alignment vertical="center"/>
      <protection locked="0"/>
    </xf>
    <xf numFmtId="177" fontId="6" fillId="0" borderId="83" xfId="1" applyNumberFormat="1" applyFont="1" applyFill="1" applyBorder="1" applyProtection="1">
      <alignment vertical="center"/>
      <protection locked="0"/>
    </xf>
    <xf numFmtId="180" fontId="6" fillId="0" borderId="76" xfId="0" applyNumberFormat="1" applyFont="1" applyFill="1" applyBorder="1" applyProtection="1">
      <alignment vertical="center"/>
      <protection locked="0"/>
    </xf>
    <xf numFmtId="180" fontId="6" fillId="0" borderId="77" xfId="0" applyNumberFormat="1" applyFont="1" applyFill="1" applyBorder="1" applyProtection="1">
      <alignment vertical="center"/>
      <protection locked="0"/>
    </xf>
    <xf numFmtId="180" fontId="6" fillId="0" borderId="78" xfId="0" applyNumberFormat="1" applyFont="1" applyFill="1" applyBorder="1" applyProtection="1">
      <alignment vertical="center"/>
      <protection locked="0"/>
    </xf>
    <xf numFmtId="180" fontId="6" fillId="0" borderId="79" xfId="0" applyNumberFormat="1" applyFont="1" applyFill="1" applyBorder="1" applyProtection="1">
      <alignment vertical="center"/>
      <protection locked="0"/>
    </xf>
    <xf numFmtId="180" fontId="6" fillId="0" borderId="80" xfId="0" applyNumberFormat="1" applyFont="1" applyFill="1" applyBorder="1" applyProtection="1">
      <alignment vertical="center"/>
      <protection locked="0"/>
    </xf>
    <xf numFmtId="180" fontId="6" fillId="0" borderId="81" xfId="0" applyNumberFormat="1" applyFont="1" applyFill="1" applyBorder="1" applyAlignment="1" applyProtection="1">
      <alignment vertical="center"/>
      <protection locked="0"/>
    </xf>
    <xf numFmtId="0" fontId="10" fillId="0" borderId="34" xfId="0" applyFont="1" applyBorder="1" applyAlignment="1" applyProtection="1">
      <alignment horizontal="right" vertical="center"/>
      <protection locked="0"/>
    </xf>
    <xf numFmtId="0" fontId="10" fillId="0" borderId="47" xfId="0" applyFont="1" applyBorder="1" applyAlignment="1" applyProtection="1">
      <alignment horizontal="right" vertical="center"/>
      <protection locked="0"/>
    </xf>
    <xf numFmtId="0" fontId="1" fillId="0" borderId="7" xfId="0" applyFont="1" applyFill="1" applyBorder="1" applyAlignment="1">
      <alignment horizontal="left" vertical="center" shrinkToFit="1"/>
    </xf>
    <xf numFmtId="0" fontId="1" fillId="0" borderId="46" xfId="0" applyFont="1" applyFill="1" applyBorder="1" applyAlignment="1">
      <alignment horizontal="left" vertical="center" shrinkToFit="1"/>
    </xf>
    <xf numFmtId="0" fontId="0" fillId="0" borderId="0" xfId="0">
      <alignment vertical="center"/>
    </xf>
    <xf numFmtId="57" fontId="0" fillId="0" borderId="0" xfId="0" applyNumberFormat="1">
      <alignment vertical="center"/>
    </xf>
    <xf numFmtId="181" fontId="0" fillId="0" borderId="0" xfId="0" applyNumberFormat="1">
      <alignment vertical="center"/>
    </xf>
    <xf numFmtId="183" fontId="4" fillId="0" borderId="15" xfId="0" applyNumberFormat="1" applyFont="1" applyFill="1" applyBorder="1" applyAlignment="1" applyProtection="1">
      <alignment horizontal="center" vertical="center"/>
      <protection locked="0"/>
    </xf>
    <xf numFmtId="183" fontId="4" fillId="0" borderId="15" xfId="0" applyNumberFormat="1" applyFont="1" applyFill="1" applyBorder="1" applyAlignment="1">
      <alignment horizontal="center" vertical="center"/>
    </xf>
    <xf numFmtId="183" fontId="4" fillId="0" borderId="16" xfId="0" applyNumberFormat="1" applyFont="1" applyFill="1" applyBorder="1" applyAlignment="1">
      <alignment horizontal="center" vertical="center"/>
    </xf>
    <xf numFmtId="183" fontId="4" fillId="0" borderId="17" xfId="0" applyNumberFormat="1" applyFont="1" applyFill="1" applyBorder="1" applyAlignment="1">
      <alignment horizontal="center" vertical="center"/>
    </xf>
    <xf numFmtId="183" fontId="4" fillId="0" borderId="18" xfId="0" applyNumberFormat="1" applyFont="1" applyFill="1" applyBorder="1" applyAlignment="1">
      <alignment horizontal="center" vertical="center"/>
    </xf>
    <xf numFmtId="183" fontId="4" fillId="0" borderId="60" xfId="0" applyNumberFormat="1" applyFont="1" applyFill="1" applyBorder="1" applyAlignment="1" applyProtection="1">
      <alignment horizontal="center" vertical="center"/>
      <protection locked="0"/>
    </xf>
    <xf numFmtId="177" fontId="6" fillId="2" borderId="23" xfId="1" applyNumberFormat="1" applyFont="1" applyFill="1" applyBorder="1" applyAlignment="1" applyProtection="1">
      <alignment vertical="center" shrinkToFit="1"/>
      <protection locked="0"/>
    </xf>
    <xf numFmtId="177" fontId="4" fillId="2" borderId="42" xfId="1" applyNumberFormat="1" applyFont="1" applyFill="1" applyBorder="1" applyAlignment="1" applyProtection="1">
      <alignment vertical="center" shrinkToFit="1"/>
      <protection locked="0"/>
    </xf>
    <xf numFmtId="177" fontId="4" fillId="2" borderId="5" xfId="1" applyNumberFormat="1" applyFont="1" applyFill="1" applyBorder="1" applyAlignment="1" applyProtection="1">
      <alignment vertical="center" shrinkToFit="1"/>
      <protection locked="0"/>
    </xf>
    <xf numFmtId="177" fontId="4" fillId="2" borderId="52" xfId="1" applyNumberFormat="1" applyFont="1" applyFill="1" applyBorder="1" applyAlignment="1" applyProtection="1">
      <alignment vertical="center" shrinkToFit="1"/>
      <protection locked="0"/>
    </xf>
    <xf numFmtId="177" fontId="4" fillId="2" borderId="47" xfId="1" applyNumberFormat="1" applyFont="1" applyFill="1" applyBorder="1" applyAlignment="1" applyProtection="1">
      <alignment vertical="center" shrinkToFit="1"/>
      <protection locked="0"/>
    </xf>
    <xf numFmtId="177" fontId="4" fillId="2" borderId="1" xfId="1" applyNumberFormat="1" applyFont="1" applyFill="1" applyBorder="1" applyAlignment="1" applyProtection="1">
      <alignment vertical="center" shrinkToFit="1"/>
      <protection locked="0"/>
    </xf>
    <xf numFmtId="177" fontId="4" fillId="2" borderId="3" xfId="1" applyNumberFormat="1" applyFont="1" applyFill="1" applyBorder="1" applyAlignment="1" applyProtection="1">
      <alignment vertical="center" shrinkToFit="1"/>
      <protection locked="0"/>
    </xf>
    <xf numFmtId="177" fontId="4" fillId="2" borderId="4" xfId="1" applyNumberFormat="1" applyFont="1" applyFill="1" applyBorder="1" applyAlignment="1" applyProtection="1">
      <alignment vertical="center" shrinkToFit="1"/>
      <protection locked="0"/>
    </xf>
    <xf numFmtId="177" fontId="4" fillId="2" borderId="2" xfId="1" applyNumberFormat="1" applyFont="1" applyFill="1" applyBorder="1" applyAlignment="1" applyProtection="1">
      <alignment vertical="center" shrinkToFit="1"/>
      <protection locked="0"/>
    </xf>
    <xf numFmtId="177" fontId="6" fillId="2" borderId="24" xfId="1" applyNumberFormat="1" applyFont="1" applyFill="1" applyBorder="1" applyAlignment="1" applyProtection="1">
      <alignment vertical="center" shrinkToFit="1"/>
      <protection locked="0"/>
    </xf>
    <xf numFmtId="177" fontId="6" fillId="2" borderId="25" xfId="1" applyNumberFormat="1" applyFont="1" applyFill="1" applyBorder="1" applyAlignment="1" applyProtection="1">
      <alignment vertical="center" shrinkToFit="1"/>
      <protection locked="0"/>
    </xf>
    <xf numFmtId="177" fontId="6" fillId="2" borderId="26" xfId="1" applyNumberFormat="1" applyFont="1" applyFill="1" applyBorder="1" applyAlignment="1" applyProtection="1">
      <alignment vertical="center" shrinkToFit="1"/>
      <protection locked="0"/>
    </xf>
    <xf numFmtId="178" fontId="14" fillId="2" borderId="19" xfId="1" applyNumberFormat="1" applyFont="1" applyFill="1" applyBorder="1" applyAlignment="1">
      <alignment vertical="center" shrinkToFit="1"/>
    </xf>
    <xf numFmtId="178" fontId="14" fillId="2" borderId="20" xfId="1" applyNumberFormat="1" applyFont="1" applyFill="1" applyBorder="1" applyAlignment="1">
      <alignment vertical="center" shrinkToFit="1"/>
    </xf>
    <xf numFmtId="178" fontId="14" fillId="2" borderId="21" xfId="1" applyNumberFormat="1" applyFont="1" applyFill="1" applyBorder="1" applyAlignment="1">
      <alignment vertical="center" shrinkToFit="1"/>
    </xf>
    <xf numFmtId="178" fontId="14" fillId="2" borderId="11" xfId="1" applyNumberFormat="1" applyFont="1" applyFill="1" applyBorder="1" applyAlignment="1">
      <alignment vertical="center" shrinkToFit="1"/>
    </xf>
    <xf numFmtId="177" fontId="6" fillId="0" borderId="1" xfId="1" applyNumberFormat="1" applyFont="1" applyFill="1" applyBorder="1" applyAlignment="1" applyProtection="1">
      <alignment vertical="center" shrinkToFit="1"/>
      <protection locked="0"/>
    </xf>
    <xf numFmtId="177" fontId="6" fillId="0" borderId="3" xfId="1" applyNumberFormat="1" applyFont="1" applyFill="1" applyBorder="1" applyAlignment="1" applyProtection="1">
      <alignment vertical="center" shrinkToFit="1"/>
      <protection locked="0"/>
    </xf>
    <xf numFmtId="177" fontId="6" fillId="0" borderId="4" xfId="1" applyNumberFormat="1" applyFont="1" applyFill="1" applyBorder="1" applyAlignment="1" applyProtection="1">
      <alignment vertical="center" shrinkToFit="1"/>
      <protection locked="0"/>
    </xf>
    <xf numFmtId="177" fontId="6" fillId="0" borderId="2" xfId="1" applyNumberFormat="1" applyFont="1" applyFill="1" applyBorder="1" applyAlignment="1" applyProtection="1">
      <alignment vertical="center" shrinkToFit="1"/>
      <protection locked="0"/>
    </xf>
    <xf numFmtId="177" fontId="6" fillId="0" borderId="6" xfId="1" applyNumberFormat="1" applyFont="1" applyFill="1" applyBorder="1" applyAlignment="1" applyProtection="1">
      <alignment vertical="center" shrinkToFit="1"/>
      <protection locked="0"/>
    </xf>
    <xf numFmtId="177" fontId="6" fillId="0" borderId="7" xfId="1" applyNumberFormat="1" applyFont="1" applyFill="1" applyBorder="1" applyAlignment="1" applyProtection="1">
      <alignment vertical="center" shrinkToFit="1"/>
      <protection locked="0"/>
    </xf>
    <xf numFmtId="177" fontId="6" fillId="0" borderId="8" xfId="1" applyNumberFormat="1" applyFont="1" applyFill="1" applyBorder="1" applyAlignment="1" applyProtection="1">
      <alignment vertical="center" shrinkToFit="1"/>
      <protection locked="0"/>
    </xf>
    <xf numFmtId="177" fontId="6" fillId="0" borderId="9" xfId="1" applyNumberFormat="1" applyFont="1" applyFill="1" applyBorder="1" applyAlignment="1" applyProtection="1">
      <alignment vertical="center" shrinkToFit="1"/>
      <protection locked="0"/>
    </xf>
    <xf numFmtId="177" fontId="4" fillId="2" borderId="6"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2" borderId="9" xfId="1" applyNumberFormat="1" applyFont="1" applyFill="1" applyBorder="1" applyAlignment="1">
      <alignment vertical="center" shrinkToFit="1"/>
    </xf>
    <xf numFmtId="177" fontId="4" fillId="2" borderId="15" xfId="1" applyNumberFormat="1" applyFont="1" applyFill="1" applyBorder="1" applyAlignment="1">
      <alignment vertical="center" shrinkToFit="1"/>
    </xf>
    <xf numFmtId="178" fontId="14" fillId="3" borderId="11" xfId="1" applyNumberFormat="1" applyFont="1" applyFill="1" applyBorder="1" applyAlignment="1">
      <alignment vertical="center" shrinkToFit="1"/>
    </xf>
    <xf numFmtId="178" fontId="14" fillId="3" borderId="12" xfId="1" applyNumberFormat="1" applyFont="1" applyFill="1" applyBorder="1" applyAlignment="1">
      <alignment vertical="center" shrinkToFit="1"/>
    </xf>
    <xf numFmtId="178" fontId="14" fillId="3" borderId="13" xfId="1" applyNumberFormat="1" applyFont="1" applyFill="1" applyBorder="1" applyAlignment="1">
      <alignment vertical="center" shrinkToFit="1"/>
    </xf>
    <xf numFmtId="178" fontId="14" fillId="3" borderId="14" xfId="1" applyNumberFormat="1" applyFont="1" applyFill="1" applyBorder="1" applyAlignment="1">
      <alignment vertical="center" shrinkToFit="1"/>
    </xf>
    <xf numFmtId="177" fontId="6" fillId="0" borderId="30" xfId="1" applyNumberFormat="1" applyFont="1" applyFill="1" applyBorder="1" applyAlignment="1" applyProtection="1">
      <alignment vertical="center" shrinkToFit="1"/>
      <protection locked="0"/>
    </xf>
    <xf numFmtId="177" fontId="6" fillId="0" borderId="29" xfId="1" applyNumberFormat="1" applyFont="1" applyFill="1" applyBorder="1" applyAlignment="1" applyProtection="1">
      <alignment vertical="center" shrinkToFit="1"/>
      <protection locked="0"/>
    </xf>
    <xf numFmtId="177" fontId="6" fillId="0" borderId="31" xfId="1" applyNumberFormat="1" applyFont="1" applyFill="1" applyBorder="1" applyAlignment="1">
      <alignment vertical="center" shrinkToFit="1"/>
    </xf>
    <xf numFmtId="177" fontId="6" fillId="0" borderId="32" xfId="1" applyNumberFormat="1" applyFont="1" applyFill="1" applyBorder="1" applyAlignment="1">
      <alignment vertical="center" shrinkToFit="1"/>
    </xf>
    <xf numFmtId="177" fontId="6" fillId="0" borderId="33" xfId="1" applyNumberFormat="1" applyFont="1" applyFill="1" applyBorder="1" applyAlignment="1">
      <alignment vertical="center" shrinkToFit="1"/>
    </xf>
    <xf numFmtId="177" fontId="6" fillId="0" borderId="0" xfId="1" applyNumberFormat="1" applyFont="1" applyFill="1" applyBorder="1" applyAlignment="1">
      <alignment vertical="center" shrinkToFit="1"/>
    </xf>
    <xf numFmtId="177" fontId="6" fillId="0" borderId="6" xfId="1" applyNumberFormat="1" applyFont="1" applyFill="1" applyBorder="1" applyAlignment="1">
      <alignment horizontal="center" vertical="center" shrinkToFit="1"/>
    </xf>
    <xf numFmtId="177" fontId="6" fillId="0" borderId="1" xfId="1" applyNumberFormat="1" applyFont="1" applyFill="1" applyBorder="1" applyAlignment="1">
      <alignment vertical="center" shrinkToFit="1"/>
    </xf>
    <xf numFmtId="177" fontId="6" fillId="0" borderId="30" xfId="1" applyNumberFormat="1" applyFont="1" applyFill="1" applyBorder="1" applyAlignment="1">
      <alignment vertical="center" shrinkToFit="1"/>
    </xf>
    <xf numFmtId="177" fontId="6" fillId="0" borderId="29" xfId="1" applyNumberFormat="1" applyFont="1" applyFill="1" applyBorder="1" applyAlignment="1">
      <alignment vertical="center" shrinkToFit="1"/>
    </xf>
    <xf numFmtId="177" fontId="6" fillId="0" borderId="2" xfId="1" applyNumberFormat="1" applyFont="1" applyFill="1" applyBorder="1" applyAlignment="1">
      <alignment vertical="center" shrinkToFit="1"/>
    </xf>
    <xf numFmtId="177" fontId="6" fillId="0" borderId="1" xfId="1" applyNumberFormat="1" applyFont="1" applyFill="1" applyBorder="1" applyAlignment="1">
      <alignment horizontal="center" vertical="center" shrinkToFit="1"/>
    </xf>
    <xf numFmtId="177" fontId="4" fillId="2" borderId="35" xfId="1" applyNumberFormat="1" applyFont="1" applyFill="1" applyBorder="1" applyAlignment="1">
      <alignment vertical="center" shrinkToFit="1"/>
    </xf>
    <xf numFmtId="177" fontId="4" fillId="2" borderId="18" xfId="1" applyNumberFormat="1" applyFont="1" applyFill="1" applyBorder="1" applyAlignment="1">
      <alignment vertical="center" shrinkToFit="1"/>
    </xf>
    <xf numFmtId="177" fontId="4" fillId="2" borderId="36" xfId="1" applyNumberFormat="1" applyFont="1" applyFill="1" applyBorder="1" applyAlignment="1">
      <alignment vertical="center" shrinkToFit="1"/>
    </xf>
    <xf numFmtId="178" fontId="14" fillId="2" borderId="37" xfId="1" applyNumberFormat="1" applyFont="1" applyFill="1" applyBorder="1" applyAlignment="1">
      <alignment vertical="center" shrinkToFit="1"/>
    </xf>
    <xf numFmtId="178" fontId="14" fillId="2" borderId="38" xfId="1" applyNumberFormat="1" applyFont="1" applyFill="1" applyBorder="1" applyAlignment="1">
      <alignment vertical="center" shrinkToFit="1"/>
    </xf>
    <xf numFmtId="178" fontId="14" fillId="2" borderId="14" xfId="1" applyNumberFormat="1" applyFont="1" applyFill="1" applyBorder="1" applyAlignment="1">
      <alignment vertical="center" shrinkToFit="1"/>
    </xf>
    <xf numFmtId="177" fontId="4" fillId="2" borderId="1" xfId="1" applyNumberFormat="1" applyFont="1" applyFill="1" applyBorder="1" applyAlignment="1">
      <alignment vertical="center" shrinkToFit="1"/>
    </xf>
    <xf numFmtId="177" fontId="4" fillId="2" borderId="30" xfId="1" applyNumberFormat="1" applyFont="1" applyFill="1" applyBorder="1" applyAlignment="1">
      <alignment vertical="center" shrinkToFit="1"/>
    </xf>
    <xf numFmtId="177" fontId="4" fillId="2" borderId="29" xfId="1" applyNumberFormat="1" applyFont="1" applyFill="1" applyBorder="1" applyAlignment="1">
      <alignment vertical="center" shrinkToFit="1"/>
    </xf>
    <xf numFmtId="180" fontId="6" fillId="0" borderId="1" xfId="0" applyNumberFormat="1" applyFont="1" applyFill="1" applyBorder="1" applyAlignment="1" applyProtection="1">
      <alignment vertical="center" shrinkToFit="1"/>
      <protection locked="0"/>
    </xf>
    <xf numFmtId="180" fontId="6" fillId="0" borderId="3" xfId="0" applyNumberFormat="1" applyFont="1" applyFill="1" applyBorder="1" applyAlignment="1" applyProtection="1">
      <alignment vertical="center" shrinkToFit="1"/>
      <protection locked="0"/>
    </xf>
    <xf numFmtId="180" fontId="6" fillId="0" borderId="4" xfId="0" applyNumberFormat="1" applyFont="1" applyFill="1" applyBorder="1" applyAlignment="1" applyProtection="1">
      <alignment vertical="center" shrinkToFit="1"/>
      <protection locked="0"/>
    </xf>
    <xf numFmtId="180" fontId="6" fillId="0" borderId="2" xfId="0" applyNumberFormat="1" applyFont="1" applyFill="1" applyBorder="1" applyAlignment="1" applyProtection="1">
      <alignment vertical="center" shrinkToFit="1"/>
      <protection locked="0"/>
    </xf>
    <xf numFmtId="177" fontId="4" fillId="0" borderId="31" xfId="0" applyNumberFormat="1" applyFont="1" applyFill="1" applyBorder="1" applyAlignment="1">
      <alignment vertical="center" shrinkToFit="1"/>
    </xf>
    <xf numFmtId="177" fontId="4" fillId="0" borderId="34" xfId="0" applyNumberFormat="1" applyFont="1" applyFill="1" applyBorder="1" applyAlignment="1">
      <alignment vertical="center" shrinkToFit="1"/>
    </xf>
    <xf numFmtId="177" fontId="4" fillId="0" borderId="40" xfId="0" applyNumberFormat="1" applyFont="1" applyFill="1" applyBorder="1" applyAlignment="1">
      <alignment vertical="center" shrinkToFit="1"/>
    </xf>
    <xf numFmtId="177" fontId="4" fillId="0" borderId="33" xfId="0" applyNumberFormat="1" applyFont="1" applyFill="1" applyBorder="1" applyAlignment="1">
      <alignment vertical="center" shrinkToFit="1"/>
    </xf>
    <xf numFmtId="177" fontId="6" fillId="3" borderId="15" xfId="0" applyNumberFormat="1" applyFont="1" applyFill="1" applyBorder="1" applyAlignment="1" applyProtection="1">
      <alignment vertical="center" shrinkToFit="1"/>
      <protection locked="0"/>
    </xf>
    <xf numFmtId="177" fontId="6" fillId="3" borderId="16" xfId="0" applyNumberFormat="1" applyFont="1" applyFill="1" applyBorder="1" applyAlignment="1" applyProtection="1">
      <alignment vertical="center" shrinkToFit="1"/>
      <protection locked="0"/>
    </xf>
    <xf numFmtId="177" fontId="6" fillId="3" borderId="17" xfId="0" applyNumberFormat="1" applyFont="1" applyFill="1" applyBorder="1" applyAlignment="1" applyProtection="1">
      <alignment vertical="center" shrinkToFit="1"/>
      <protection locked="0"/>
    </xf>
    <xf numFmtId="177" fontId="6" fillId="3" borderId="18" xfId="0" applyNumberFormat="1" applyFont="1" applyFill="1" applyBorder="1" applyAlignment="1" applyProtection="1">
      <alignment vertical="center" shrinkToFit="1"/>
      <protection locked="0"/>
    </xf>
    <xf numFmtId="177" fontId="6" fillId="3" borderId="48" xfId="0" applyNumberFormat="1" applyFont="1" applyFill="1" applyBorder="1" applyAlignment="1" applyProtection="1">
      <alignment vertical="center" shrinkToFit="1"/>
      <protection locked="0"/>
    </xf>
    <xf numFmtId="177" fontId="6" fillId="3" borderId="49" xfId="0" applyNumberFormat="1" applyFont="1" applyFill="1" applyBorder="1" applyAlignment="1" applyProtection="1">
      <alignment vertical="center" shrinkToFit="1"/>
      <protection locked="0"/>
    </xf>
    <xf numFmtId="177" fontId="6" fillId="3" borderId="50" xfId="0" applyNumberFormat="1" applyFont="1" applyFill="1" applyBorder="1" applyAlignment="1" applyProtection="1">
      <alignment vertical="center" shrinkToFit="1"/>
      <protection locked="0"/>
    </xf>
    <xf numFmtId="177" fontId="6" fillId="3" borderId="51" xfId="0" applyNumberFormat="1" applyFont="1" applyFill="1" applyBorder="1" applyAlignment="1" applyProtection="1">
      <alignment vertical="center" shrinkToFit="1"/>
      <protection locked="0"/>
    </xf>
    <xf numFmtId="177" fontId="6" fillId="3" borderId="19" xfId="0" applyNumberFormat="1" applyFont="1" applyFill="1" applyBorder="1" applyAlignment="1" applyProtection="1">
      <alignment vertical="center" shrinkToFit="1"/>
      <protection locked="0"/>
    </xf>
    <xf numFmtId="177" fontId="6" fillId="3" borderId="20" xfId="0" applyNumberFormat="1" applyFont="1" applyFill="1" applyBorder="1" applyAlignment="1" applyProtection="1">
      <alignment vertical="center" shrinkToFit="1"/>
      <protection locked="0"/>
    </xf>
    <xf numFmtId="177" fontId="6" fillId="3" borderId="21" xfId="0" applyNumberFormat="1" applyFont="1" applyFill="1" applyBorder="1" applyAlignment="1" applyProtection="1">
      <alignment vertical="center" shrinkToFit="1"/>
      <protection locked="0"/>
    </xf>
    <xf numFmtId="177" fontId="6" fillId="3" borderId="22" xfId="0" applyNumberFormat="1" applyFont="1" applyFill="1" applyBorder="1" applyAlignment="1" applyProtection="1">
      <alignment vertical="center" shrinkToFit="1"/>
      <protection locked="0"/>
    </xf>
    <xf numFmtId="177" fontId="6" fillId="3" borderId="19" xfId="0" applyNumberFormat="1" applyFont="1" applyFill="1" applyBorder="1" applyAlignment="1" applyProtection="1">
      <alignment horizontal="right" vertical="center" shrinkToFit="1"/>
      <protection locked="0"/>
    </xf>
    <xf numFmtId="177" fontId="6" fillId="3" borderId="20" xfId="0" applyNumberFormat="1" applyFont="1" applyFill="1" applyBorder="1" applyAlignment="1" applyProtection="1">
      <alignment horizontal="right" vertical="center" shrinkToFit="1"/>
      <protection locked="0"/>
    </xf>
    <xf numFmtId="177" fontId="6" fillId="3" borderId="13" xfId="0" applyNumberFormat="1" applyFont="1" applyFill="1" applyBorder="1" applyAlignment="1" applyProtection="1">
      <alignment horizontal="right" vertical="center" shrinkToFit="1"/>
      <protection locked="0"/>
    </xf>
    <xf numFmtId="177" fontId="6" fillId="3" borderId="1" xfId="0" applyNumberFormat="1" applyFont="1" applyFill="1" applyBorder="1" applyAlignment="1" applyProtection="1">
      <alignment vertical="center" shrinkToFit="1"/>
      <protection locked="0"/>
    </xf>
    <xf numFmtId="177" fontId="6" fillId="3" borderId="3" xfId="0" applyNumberFormat="1" applyFont="1" applyFill="1" applyBorder="1" applyAlignment="1" applyProtection="1">
      <alignment vertical="center" shrinkToFit="1"/>
      <protection locked="0"/>
    </xf>
    <xf numFmtId="177" fontId="6" fillId="3" borderId="4" xfId="0" applyNumberFormat="1" applyFont="1" applyFill="1" applyBorder="1" applyAlignment="1" applyProtection="1">
      <alignment vertical="center" shrinkToFit="1"/>
      <protection locked="0"/>
    </xf>
    <xf numFmtId="177" fontId="6" fillId="3" borderId="29" xfId="0" applyNumberFormat="1" applyFont="1" applyFill="1" applyBorder="1" applyAlignment="1" applyProtection="1">
      <alignment vertical="center" shrinkToFit="1"/>
      <protection locked="0"/>
    </xf>
    <xf numFmtId="177" fontId="6" fillId="3" borderId="42" xfId="0" applyNumberFormat="1" applyFont="1" applyFill="1" applyBorder="1" applyAlignment="1" applyProtection="1">
      <alignment vertical="center" shrinkToFit="1"/>
      <protection locked="0"/>
    </xf>
    <xf numFmtId="177" fontId="6" fillId="3" borderId="5" xfId="0" applyNumberFormat="1" applyFont="1" applyFill="1" applyBorder="1" applyAlignment="1" applyProtection="1">
      <alignment vertical="center" shrinkToFit="1"/>
      <protection locked="0"/>
    </xf>
    <xf numFmtId="177" fontId="6" fillId="3" borderId="52" xfId="0" applyNumberFormat="1" applyFont="1" applyFill="1" applyBorder="1" applyAlignment="1" applyProtection="1">
      <alignment vertical="center" shrinkToFit="1"/>
      <protection locked="0"/>
    </xf>
    <xf numFmtId="177" fontId="6" fillId="3" borderId="44"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vertical="center" shrinkToFit="1"/>
    </xf>
    <xf numFmtId="177" fontId="4" fillId="0" borderId="7" xfId="0" applyNumberFormat="1" applyFont="1" applyFill="1" applyBorder="1" applyAlignment="1">
      <alignment vertical="center" shrinkToFit="1"/>
    </xf>
    <xf numFmtId="177" fontId="4" fillId="0" borderId="8" xfId="0" applyNumberFormat="1" applyFont="1" applyFill="1" applyBorder="1" applyAlignment="1">
      <alignment vertical="center" shrinkToFit="1"/>
    </xf>
    <xf numFmtId="177" fontId="4" fillId="0" borderId="46" xfId="0" applyNumberFormat="1" applyFont="1" applyFill="1" applyBorder="1" applyAlignment="1">
      <alignment vertical="center" shrinkToFit="1"/>
    </xf>
    <xf numFmtId="177" fontId="6" fillId="3" borderId="11" xfId="0" applyNumberFormat="1" applyFont="1" applyFill="1" applyBorder="1" applyAlignment="1" applyProtection="1">
      <alignment vertical="center" shrinkToFit="1"/>
      <protection locked="0"/>
    </xf>
    <xf numFmtId="177" fontId="6" fillId="3" borderId="12" xfId="0" applyNumberFormat="1" applyFont="1" applyFill="1" applyBorder="1" applyAlignment="1" applyProtection="1">
      <alignment vertical="center" shrinkToFit="1"/>
      <protection locked="0"/>
    </xf>
    <xf numFmtId="177" fontId="6" fillId="3" borderId="13" xfId="0" applyNumberFormat="1" applyFont="1" applyFill="1" applyBorder="1" applyAlignment="1" applyProtection="1">
      <alignment vertical="center" shrinkToFit="1"/>
      <protection locked="0"/>
    </xf>
    <xf numFmtId="177" fontId="6" fillId="3" borderId="38" xfId="0" applyNumberFormat="1" applyFont="1" applyFill="1" applyBorder="1" applyAlignment="1" applyProtection="1">
      <alignment vertical="center" shrinkToFit="1"/>
      <protection locked="0"/>
    </xf>
    <xf numFmtId="177" fontId="4" fillId="0" borderId="1" xfId="0" applyNumberFormat="1" applyFont="1" applyFill="1" applyBorder="1" applyAlignment="1">
      <alignment vertical="center" shrinkToFit="1"/>
    </xf>
    <xf numFmtId="177" fontId="4" fillId="0" borderId="3" xfId="0" applyNumberFormat="1" applyFont="1" applyFill="1" applyBorder="1" applyAlignment="1">
      <alignment vertical="center" shrinkToFit="1"/>
    </xf>
    <xf numFmtId="177" fontId="4" fillId="0" borderId="4" xfId="0" applyNumberFormat="1" applyFont="1" applyFill="1" applyBorder="1" applyAlignment="1">
      <alignment vertical="center" shrinkToFit="1"/>
    </xf>
    <xf numFmtId="177" fontId="4" fillId="0" borderId="29" xfId="0" applyNumberFormat="1" applyFont="1" applyFill="1" applyBorder="1" applyAlignment="1">
      <alignment vertical="center" shrinkToFit="1"/>
    </xf>
    <xf numFmtId="177" fontId="6" fillId="3" borderId="23" xfId="0" applyNumberFormat="1" applyFont="1" applyFill="1" applyBorder="1" applyAlignment="1" applyProtection="1">
      <alignment vertical="center" shrinkToFit="1"/>
      <protection locked="0"/>
    </xf>
    <xf numFmtId="177" fontId="6" fillId="3" borderId="24" xfId="0" applyNumberFormat="1" applyFont="1" applyFill="1" applyBorder="1" applyAlignment="1" applyProtection="1">
      <alignment vertical="center" shrinkToFit="1"/>
      <protection locked="0"/>
    </xf>
    <xf numFmtId="177" fontId="6" fillId="3" borderId="25" xfId="0" applyNumberFormat="1" applyFont="1" applyFill="1" applyBorder="1" applyAlignment="1" applyProtection="1">
      <alignment vertical="center" shrinkToFit="1"/>
      <protection locked="0"/>
    </xf>
    <xf numFmtId="177" fontId="6" fillId="3" borderId="53" xfId="0" applyNumberFormat="1" applyFont="1" applyFill="1" applyBorder="1" applyAlignment="1" applyProtection="1">
      <alignment vertical="center" shrinkToFit="1"/>
      <protection locked="0"/>
    </xf>
    <xf numFmtId="41" fontId="4" fillId="0" borderId="6" xfId="0" applyNumberFormat="1" applyFont="1" applyFill="1" applyBorder="1" applyAlignment="1">
      <alignment vertical="center" shrinkToFit="1"/>
    </xf>
    <xf numFmtId="41" fontId="4" fillId="0" borderId="7" xfId="0" applyNumberFormat="1" applyFont="1" applyFill="1" applyBorder="1" applyAlignment="1">
      <alignment vertical="center" shrinkToFit="1"/>
    </xf>
    <xf numFmtId="41" fontId="4" fillId="0" borderId="8" xfId="0" applyNumberFormat="1" applyFont="1" applyFill="1" applyBorder="1" applyAlignment="1">
      <alignment vertical="center" shrinkToFit="1"/>
    </xf>
    <xf numFmtId="41" fontId="4" fillId="0" borderId="15" xfId="0" applyNumberFormat="1" applyFont="1" applyFill="1" applyBorder="1" applyAlignment="1">
      <alignment vertical="center" shrinkToFit="1"/>
    </xf>
    <xf numFmtId="41" fontId="4" fillId="0" borderId="9" xfId="0" applyNumberFormat="1" applyFont="1" applyFill="1" applyBorder="1" applyAlignment="1">
      <alignment vertical="center" shrinkToFit="1"/>
    </xf>
    <xf numFmtId="41" fontId="4" fillId="0" borderId="15" xfId="0" applyNumberFormat="1" applyFont="1" applyFill="1" applyBorder="1" applyAlignment="1">
      <alignment horizontal="center" vertical="center" shrinkToFit="1"/>
    </xf>
    <xf numFmtId="41" fontId="6" fillId="3" borderId="19" xfId="0" applyNumberFormat="1" applyFont="1" applyFill="1" applyBorder="1" applyAlignment="1" applyProtection="1">
      <alignment vertical="center" shrinkToFit="1"/>
      <protection locked="0"/>
    </xf>
    <xf numFmtId="41" fontId="6" fillId="3" borderId="20" xfId="0" applyNumberFormat="1" applyFont="1" applyFill="1" applyBorder="1" applyAlignment="1" applyProtection="1">
      <alignment vertical="center" shrinkToFit="1"/>
      <protection locked="0"/>
    </xf>
    <xf numFmtId="41" fontId="6" fillId="3" borderId="21" xfId="0" applyNumberFormat="1" applyFont="1" applyFill="1" applyBorder="1" applyAlignment="1" applyProtection="1">
      <alignment vertical="center" shrinkToFit="1"/>
      <protection locked="0"/>
    </xf>
    <xf numFmtId="41" fontId="6" fillId="3" borderId="22" xfId="0" applyNumberFormat="1" applyFont="1" applyFill="1" applyBorder="1" applyAlignment="1" applyProtection="1">
      <alignment vertical="center" shrinkToFit="1"/>
      <protection locked="0"/>
    </xf>
    <xf numFmtId="41" fontId="6" fillId="3" borderId="19" xfId="0" applyNumberFormat="1" applyFont="1" applyFill="1" applyBorder="1" applyAlignment="1" applyProtection="1">
      <alignment horizontal="center" vertical="center" shrinkToFit="1"/>
      <protection locked="0"/>
    </xf>
    <xf numFmtId="41" fontId="6" fillId="3" borderId="31" xfId="0" applyNumberFormat="1" applyFont="1" applyFill="1" applyBorder="1" applyAlignment="1" applyProtection="1">
      <alignment vertical="center" shrinkToFit="1"/>
      <protection locked="0"/>
    </xf>
    <xf numFmtId="41" fontId="6" fillId="3" borderId="34" xfId="0" applyNumberFormat="1" applyFont="1" applyFill="1" applyBorder="1" applyAlignment="1" applyProtection="1">
      <alignment vertical="center" shrinkToFit="1"/>
      <protection locked="0"/>
    </xf>
    <xf numFmtId="41" fontId="6" fillId="3" borderId="40" xfId="0" applyNumberFormat="1" applyFont="1" applyFill="1" applyBorder="1" applyAlignment="1" applyProtection="1">
      <alignment vertical="center" shrinkToFit="1"/>
      <protection locked="0"/>
    </xf>
    <xf numFmtId="41" fontId="6" fillId="3" borderId="33" xfId="0" applyNumberFormat="1" applyFont="1" applyFill="1" applyBorder="1" applyAlignment="1" applyProtection="1">
      <alignment vertical="center" shrinkToFit="1"/>
      <protection locked="0"/>
    </xf>
    <xf numFmtId="41" fontId="6" fillId="3" borderId="31" xfId="0" applyNumberFormat="1" applyFont="1" applyFill="1" applyBorder="1" applyAlignment="1" applyProtection="1">
      <alignment horizontal="center" vertical="center" shrinkToFit="1"/>
      <protection locked="0"/>
    </xf>
    <xf numFmtId="41" fontId="6" fillId="3" borderId="42" xfId="0" applyNumberFormat="1" applyFont="1" applyFill="1" applyBorder="1" applyAlignment="1" applyProtection="1">
      <alignment vertical="center" shrinkToFit="1"/>
      <protection locked="0"/>
    </xf>
    <xf numFmtId="41" fontId="6" fillId="3" borderId="5" xfId="0" applyNumberFormat="1" applyFont="1" applyFill="1" applyBorder="1" applyAlignment="1" applyProtection="1">
      <alignment vertical="center" shrinkToFit="1"/>
      <protection locked="0"/>
    </xf>
    <xf numFmtId="41" fontId="6" fillId="3" borderId="52" xfId="0" applyNumberFormat="1" applyFont="1" applyFill="1" applyBorder="1" applyAlignment="1" applyProtection="1">
      <alignment vertical="center" shrinkToFit="1"/>
      <protection locked="0"/>
    </xf>
    <xf numFmtId="41" fontId="6" fillId="3" borderId="44" xfId="0" applyNumberFormat="1" applyFont="1" applyFill="1" applyBorder="1" applyAlignment="1" applyProtection="1">
      <alignment vertical="center" shrinkToFit="1"/>
      <protection locked="0"/>
    </xf>
    <xf numFmtId="41" fontId="6" fillId="3" borderId="42" xfId="0" applyNumberFormat="1" applyFont="1" applyFill="1" applyBorder="1" applyAlignment="1" applyProtection="1">
      <alignment horizontal="center" vertical="center" shrinkToFit="1"/>
      <protection locked="0"/>
    </xf>
    <xf numFmtId="41" fontId="4" fillId="0" borderId="46" xfId="0" applyNumberFormat="1" applyFont="1" applyFill="1" applyBorder="1" applyAlignment="1">
      <alignment vertical="center" shrinkToFit="1"/>
    </xf>
    <xf numFmtId="41" fontId="6" fillId="3" borderId="28" xfId="0" applyNumberFormat="1" applyFont="1" applyFill="1" applyBorder="1" applyAlignment="1" applyProtection="1">
      <alignment vertical="center" shrinkToFit="1"/>
      <protection locked="0"/>
    </xf>
    <xf numFmtId="41" fontId="6" fillId="3" borderId="0" xfId="0" applyNumberFormat="1" applyFont="1" applyFill="1" applyBorder="1" applyAlignment="1" applyProtection="1">
      <alignment vertical="center" shrinkToFit="1"/>
      <protection locked="0"/>
    </xf>
    <xf numFmtId="41" fontId="6" fillId="3" borderId="47" xfId="0" applyNumberFormat="1" applyFont="1" applyFill="1" applyBorder="1" applyAlignment="1" applyProtection="1">
      <alignment vertical="center" shrinkToFit="1"/>
      <protection locked="0"/>
    </xf>
    <xf numFmtId="177" fontId="6" fillId="0" borderId="3" xfId="1" applyNumberFormat="1" applyFont="1" applyFill="1" applyBorder="1" applyAlignment="1">
      <alignment vertical="center" shrinkToFit="1"/>
    </xf>
    <xf numFmtId="177" fontId="6" fillId="0" borderId="4" xfId="1" applyNumberFormat="1" applyFont="1" applyFill="1" applyBorder="1" applyAlignment="1">
      <alignment vertical="center" shrinkToFit="1"/>
    </xf>
    <xf numFmtId="177" fontId="6" fillId="0" borderId="6" xfId="1" applyNumberFormat="1" applyFont="1" applyFill="1" applyBorder="1" applyAlignment="1">
      <alignment vertical="center" shrinkToFit="1"/>
    </xf>
    <xf numFmtId="177" fontId="6" fillId="0" borderId="7" xfId="1" applyNumberFormat="1" applyFont="1" applyFill="1" applyBorder="1" applyAlignment="1">
      <alignment vertical="center" shrinkToFit="1"/>
    </xf>
    <xf numFmtId="177" fontId="6" fillId="0" borderId="8" xfId="1" applyNumberFormat="1" applyFont="1" applyFill="1" applyBorder="1" applyAlignment="1">
      <alignment vertical="center" shrinkToFit="1"/>
    </xf>
    <xf numFmtId="177" fontId="6" fillId="0" borderId="9" xfId="1" applyNumberFormat="1" applyFont="1" applyFill="1" applyBorder="1" applyAlignment="1">
      <alignment vertical="center" shrinkToFit="1"/>
    </xf>
    <xf numFmtId="180" fontId="6" fillId="0" borderId="1" xfId="0" applyNumberFormat="1" applyFont="1" applyFill="1" applyBorder="1" applyAlignment="1">
      <alignment vertical="center" shrinkToFit="1"/>
    </xf>
    <xf numFmtId="180" fontId="6" fillId="0" borderId="3" xfId="0" applyNumberFormat="1" applyFont="1" applyFill="1" applyBorder="1" applyAlignment="1">
      <alignment vertical="center" shrinkToFit="1"/>
    </xf>
    <xf numFmtId="180" fontId="6" fillId="0" borderId="4" xfId="0" applyNumberFormat="1" applyFont="1" applyFill="1" applyBorder="1" applyAlignment="1">
      <alignment vertical="center" shrinkToFit="1"/>
    </xf>
    <xf numFmtId="180" fontId="6" fillId="0" borderId="2" xfId="0" applyNumberFormat="1"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9" fillId="0" borderId="49" xfId="0" applyFont="1" applyBorder="1" applyAlignment="1" applyProtection="1">
      <alignment horizontal="left" vertical="center" shrinkToFit="1"/>
      <protection locked="0"/>
    </xf>
    <xf numFmtId="0" fontId="9" fillId="0" borderId="51"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9" fillId="0" borderId="84" xfId="0" applyFont="1" applyBorder="1" applyAlignment="1" applyProtection="1">
      <alignment horizontal="left" vertical="center" shrinkToFit="1"/>
      <protection locked="0"/>
    </xf>
    <xf numFmtId="0" fontId="5" fillId="2" borderId="7" xfId="0" applyFont="1" applyFill="1" applyBorder="1" applyAlignment="1">
      <alignment horizontal="left" vertical="center" shrinkToFit="1"/>
    </xf>
    <xf numFmtId="0" fontId="5" fillId="2" borderId="46" xfId="0" applyFont="1" applyFill="1" applyBorder="1" applyAlignment="1">
      <alignment horizontal="left" vertical="center" shrinkToFit="1"/>
    </xf>
    <xf numFmtId="0" fontId="1" fillId="2" borderId="34" xfId="0" applyFont="1" applyFill="1" applyBorder="1" applyAlignment="1">
      <alignment horizontal="left" vertical="center" shrinkToFit="1"/>
    </xf>
    <xf numFmtId="0" fontId="1" fillId="2" borderId="33" xfId="0" applyFont="1" applyFill="1" applyBorder="1" applyAlignment="1">
      <alignment horizontal="left" vertical="center" shrinkToFit="1"/>
    </xf>
    <xf numFmtId="0" fontId="10" fillId="0" borderId="49"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9" fillId="0" borderId="16"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2" borderId="3" xfId="0" applyFont="1" applyFill="1" applyBorder="1" applyAlignment="1">
      <alignment horizontal="left" vertical="center" shrinkToFit="1"/>
    </xf>
    <xf numFmtId="0" fontId="5" fillId="2" borderId="29" xfId="0" applyFont="1" applyFill="1" applyBorder="1" applyAlignment="1">
      <alignment horizontal="left" vertical="center" shrinkToFit="1"/>
    </xf>
    <xf numFmtId="182" fontId="0" fillId="0" borderId="0" xfId="0" applyNumberFormat="1" applyFont="1" applyBorder="1" applyAlignment="1" applyProtection="1">
      <alignment horizontal="center" vertical="center"/>
      <protection locked="0"/>
    </xf>
    <xf numFmtId="182" fontId="1" fillId="0" borderId="0" xfId="0" applyNumberFormat="1" applyFont="1" applyBorder="1" applyAlignment="1" applyProtection="1">
      <alignment horizontal="center" vertical="center"/>
      <protection locked="0"/>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0" xfId="0" applyBorder="1" applyAlignment="1" applyProtection="1">
      <alignment horizontal="center" vertical="center" shrinkToFit="1"/>
      <protection locked="0"/>
    </xf>
    <xf numFmtId="0" fontId="1" fillId="0" borderId="3"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1" fillId="0" borderId="34" xfId="0" applyFont="1" applyFill="1" applyBorder="1" applyAlignment="1">
      <alignment horizontal="center" vertical="distributed" textRotation="255" indent="1"/>
    </xf>
    <xf numFmtId="0" fontId="12" fillId="0" borderId="33" xfId="0" applyFont="1" applyFill="1" applyBorder="1" applyAlignment="1">
      <alignment horizontal="center" vertical="distributed" textRotation="255" indent="1"/>
    </xf>
    <xf numFmtId="0" fontId="12" fillId="0" borderId="34" xfId="0" applyFont="1" applyFill="1" applyBorder="1" applyAlignment="1">
      <alignment horizontal="center" vertical="distributed" textRotation="255" indent="1"/>
    </xf>
    <xf numFmtId="0" fontId="12" fillId="0" borderId="5" xfId="0" applyFont="1" applyFill="1" applyBorder="1" applyAlignment="1">
      <alignment horizontal="center" vertical="distributed" textRotation="255" indent="1"/>
    </xf>
    <xf numFmtId="0" fontId="12" fillId="0" borderId="44" xfId="0" applyFont="1" applyFill="1" applyBorder="1" applyAlignment="1">
      <alignment horizontal="center" vertical="distributed" textRotation="255" indent="1"/>
    </xf>
    <xf numFmtId="0" fontId="1" fillId="0" borderId="0" xfId="0" applyFont="1" applyBorder="1" applyAlignment="1">
      <alignment horizontal="righ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5" fillId="2" borderId="5" xfId="0" applyFont="1" applyFill="1" applyBorder="1" applyAlignment="1">
      <alignment horizontal="left" vertical="center" shrinkToFit="1"/>
    </xf>
    <xf numFmtId="0" fontId="5" fillId="2" borderId="44" xfId="0" applyFont="1" applyFill="1" applyBorder="1" applyAlignment="1">
      <alignment horizontal="left" vertical="center" shrinkToFit="1"/>
    </xf>
    <xf numFmtId="0" fontId="9" fillId="0" borderId="16" xfId="0" applyFont="1" applyBorder="1" applyProtection="1">
      <alignment vertical="center"/>
      <protection locked="0"/>
    </xf>
    <xf numFmtId="0" fontId="9" fillId="0" borderId="36" xfId="0" applyFont="1" applyBorder="1" applyProtection="1">
      <alignment vertical="center"/>
      <protection locked="0"/>
    </xf>
    <xf numFmtId="0" fontId="9" fillId="0" borderId="18" xfId="0" applyFont="1" applyBorder="1" applyProtection="1">
      <alignment vertical="center"/>
      <protection locked="0"/>
    </xf>
    <xf numFmtId="0" fontId="1" fillId="0" borderId="16"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6" fillId="0" borderId="51"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29" xfId="0" applyFont="1" applyFill="1" applyBorder="1" applyAlignment="1">
      <alignment horizontal="left" vertical="center" shrinkToFit="1"/>
    </xf>
    <xf numFmtId="179" fontId="1"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3" fillId="0" borderId="0" xfId="0" applyFont="1" applyFill="1" applyAlignment="1">
      <alignment horizontal="left" vertical="center" shrinkToFit="1"/>
    </xf>
    <xf numFmtId="0" fontId="19" fillId="0" borderId="0" xfId="0" applyFont="1" applyFill="1" applyAlignment="1">
      <alignment horizontal="left" vertical="center" shrinkToFit="1"/>
    </xf>
    <xf numFmtId="0" fontId="1" fillId="0" borderId="0" xfId="0" applyFont="1" applyFill="1" applyAlignment="1">
      <alignment horizontal="left" vertical="center" shrinkToFit="1"/>
    </xf>
    <xf numFmtId="0" fontId="1" fillId="0" borderId="86"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1" fillId="0" borderId="87"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1" fillId="0" borderId="85" xfId="0" applyFont="1" applyFill="1" applyBorder="1" applyAlignment="1">
      <alignment horizontal="left" vertical="center" shrinkToFit="1"/>
    </xf>
    <xf numFmtId="0" fontId="6" fillId="0" borderId="33"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9" fillId="0" borderId="49"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84"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38"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9" fillId="0" borderId="84" xfId="0" applyFont="1" applyBorder="1" applyAlignment="1" applyProtection="1">
      <alignment horizontal="right" vertical="center"/>
      <protection locked="0"/>
    </xf>
    <xf numFmtId="0" fontId="9" fillId="0" borderId="51" xfId="0" applyFont="1" applyBorder="1" applyAlignment="1" applyProtection="1">
      <alignment horizontal="right" vertical="center"/>
      <protection locked="0"/>
    </xf>
    <xf numFmtId="0" fontId="9" fillId="0" borderId="49" xfId="0" applyFont="1" applyBorder="1" applyAlignment="1" applyProtection="1">
      <alignment horizontal="right" vertical="center"/>
      <protection locked="0"/>
    </xf>
    <xf numFmtId="0" fontId="10" fillId="0" borderId="84" xfId="0" applyFont="1" applyBorder="1" applyProtection="1">
      <alignment vertical="center"/>
      <protection locked="0"/>
    </xf>
    <xf numFmtId="0" fontId="10" fillId="0" borderId="51" xfId="0" applyFont="1" applyBorder="1" applyProtection="1">
      <alignment vertical="center"/>
      <protection locked="0"/>
    </xf>
    <xf numFmtId="0" fontId="10" fillId="0" borderId="49" xfId="0" applyFont="1" applyBorder="1" applyProtection="1">
      <alignment vertical="center"/>
      <protection locked="0"/>
    </xf>
    <xf numFmtId="0" fontId="9" fillId="0" borderId="84" xfId="0" applyFont="1" applyBorder="1" applyProtection="1">
      <alignment vertical="center"/>
      <protection locked="0"/>
    </xf>
    <xf numFmtId="0" fontId="9" fillId="0" borderId="51" xfId="0" applyFont="1" applyBorder="1" applyProtection="1">
      <alignment vertical="center"/>
      <protection locked="0"/>
    </xf>
    <xf numFmtId="0" fontId="9" fillId="0" borderId="49" xfId="0" applyFont="1" applyBorder="1" applyProtection="1">
      <alignment vertical="center"/>
      <protection locked="0"/>
    </xf>
    <xf numFmtId="0" fontId="1" fillId="0" borderId="0" xfId="0" applyFont="1" applyBorder="1" applyAlignment="1">
      <alignment horizontal="right" vertical="center"/>
    </xf>
    <xf numFmtId="0" fontId="9" fillId="0" borderId="20"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182" fontId="0" fillId="0" borderId="0" xfId="0" applyNumberFormat="1" applyFont="1" applyBorder="1" applyAlignment="1">
      <alignment horizontal="center" vertical="center"/>
    </xf>
    <xf numFmtId="182" fontId="1" fillId="0" borderId="0" xfId="0" applyNumberFormat="1" applyFont="1" applyBorder="1" applyAlignment="1">
      <alignment horizontal="center" vertical="center"/>
    </xf>
    <xf numFmtId="0" fontId="0" fillId="0" borderId="0" xfId="0" applyBorder="1" applyAlignment="1">
      <alignment horizontal="center" vertical="center" shrinkToFit="1"/>
    </xf>
    <xf numFmtId="0" fontId="9" fillId="0" borderId="84" xfId="0" applyFont="1" applyBorder="1" applyAlignment="1" applyProtection="1">
      <alignment vertical="center" shrinkToFit="1"/>
      <protection locked="0"/>
    </xf>
    <xf numFmtId="0" fontId="0" fillId="0" borderId="84" xfId="0" applyBorder="1">
      <alignment vertical="center"/>
    </xf>
    <xf numFmtId="0" fontId="0" fillId="0" borderId="51" xfId="0" applyBorder="1">
      <alignment vertical="center"/>
    </xf>
    <xf numFmtId="0" fontId="0" fillId="0" borderId="14" xfId="0" applyBorder="1">
      <alignment vertical="center"/>
    </xf>
    <xf numFmtId="0" fontId="0" fillId="0" borderId="38" xfId="0" applyBorder="1">
      <alignment vertical="center"/>
    </xf>
    <xf numFmtId="0" fontId="9" fillId="0" borderId="49"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0" fillId="0" borderId="0" xfId="0">
      <alignment vertical="center"/>
    </xf>
    <xf numFmtId="0" fontId="0" fillId="0" borderId="33" xfId="0" applyBorder="1">
      <alignment vertical="center"/>
    </xf>
    <xf numFmtId="184" fontId="1" fillId="0" borderId="89" xfId="0" applyNumberFormat="1" applyFont="1" applyBorder="1" applyAlignment="1" applyProtection="1">
      <alignment horizontal="center" vertical="center"/>
      <protection locked="0"/>
    </xf>
    <xf numFmtId="184" fontId="1" fillId="0" borderId="90" xfId="0" applyNumberFormat="1" applyFont="1" applyBorder="1">
      <alignment vertical="center"/>
    </xf>
    <xf numFmtId="0" fontId="0" fillId="0" borderId="2" xfId="0" applyBorder="1">
      <alignment vertical="center"/>
    </xf>
    <xf numFmtId="0" fontId="0" fillId="0" borderId="29" xfId="0" applyBorder="1">
      <alignment vertical="center"/>
    </xf>
    <xf numFmtId="0" fontId="0" fillId="0" borderId="91" xfId="0" applyBorder="1" applyAlignment="1" applyProtection="1">
      <alignment horizontal="center" vertical="center" shrinkToFit="1"/>
      <protection locked="0"/>
    </xf>
    <xf numFmtId="0" fontId="0" fillId="0" borderId="92" xfId="0" applyBorder="1">
      <alignment vertical="center"/>
    </xf>
    <xf numFmtId="0" fontId="0" fillId="0" borderId="88" xfId="0" applyBorder="1">
      <alignment vertical="center"/>
    </xf>
    <xf numFmtId="0" fontId="11" fillId="0" borderId="93" xfId="0" applyFont="1" applyFill="1" applyBorder="1" applyAlignment="1">
      <alignment horizontal="center" vertical="distributed" textRotation="255" indent="1"/>
    </xf>
    <xf numFmtId="0" fontId="0" fillId="0" borderId="94" xfId="0" applyBorder="1">
      <alignment vertical="center"/>
    </xf>
    <xf numFmtId="0" fontId="0" fillId="0" borderId="34" xfId="0" applyBorder="1">
      <alignment vertical="center"/>
    </xf>
    <xf numFmtId="0" fontId="0" fillId="0" borderId="5" xfId="0" applyBorder="1">
      <alignment vertical="center"/>
    </xf>
    <xf numFmtId="0" fontId="0" fillId="0" borderId="44" xfId="0" applyBorder="1">
      <alignment vertical="center"/>
    </xf>
    <xf numFmtId="0" fontId="0" fillId="0" borderId="96" xfId="0" applyBorder="1" applyAlignment="1" applyProtection="1">
      <alignment horizontal="center" vertical="center" shrinkToFit="1"/>
      <protection locked="0"/>
    </xf>
    <xf numFmtId="0" fontId="0" fillId="0" borderId="97" xfId="0" applyBorder="1">
      <alignment vertical="center"/>
    </xf>
    <xf numFmtId="0" fontId="1" fillId="0" borderId="98" xfId="0" applyFont="1" applyBorder="1" applyAlignment="1">
      <alignment horizontal="right" vertical="center" shrinkToFit="1"/>
    </xf>
    <xf numFmtId="0" fontId="5" fillId="2" borderId="99" xfId="0" applyFont="1" applyFill="1" applyBorder="1" applyAlignment="1">
      <alignment horizontal="left" vertical="center" shrinkToFit="1"/>
    </xf>
    <xf numFmtId="0" fontId="0" fillId="0" borderId="100" xfId="0" applyBorder="1">
      <alignment vertical="center"/>
    </xf>
    <xf numFmtId="0" fontId="1" fillId="2" borderId="7" xfId="0" applyFont="1" applyFill="1" applyBorder="1" applyAlignment="1">
      <alignment horizontal="left" vertical="center" shrinkToFit="1"/>
    </xf>
    <xf numFmtId="0" fontId="0" fillId="0" borderId="95" xfId="0" applyBorder="1">
      <alignment vertical="center"/>
    </xf>
    <xf numFmtId="0" fontId="0" fillId="0" borderId="46" xfId="0" applyBorder="1">
      <alignment vertical="center"/>
    </xf>
    <xf numFmtId="0" fontId="0" fillId="0" borderId="18" xfId="0" applyBorder="1">
      <alignment vertical="center"/>
    </xf>
    <xf numFmtId="0" fontId="0" fillId="0" borderId="36" xfId="0" applyBorder="1">
      <alignment vertical="center"/>
    </xf>
    <xf numFmtId="0" fontId="0" fillId="0" borderId="28" xfId="0" applyBorder="1">
      <alignment vertical="center"/>
    </xf>
    <xf numFmtId="0" fontId="0" fillId="0" borderId="22" xfId="0" applyBorder="1">
      <alignment vertical="center"/>
    </xf>
    <xf numFmtId="178" fontId="14" fillId="2" borderId="19" xfId="1" applyNumberFormat="1" applyFont="1" applyFill="1" applyBorder="1" applyAlignment="1" applyProtection="1">
      <alignment vertical="center" shrinkToFit="1"/>
      <protection locked="0"/>
    </xf>
    <xf numFmtId="178" fontId="14" fillId="2" borderId="20" xfId="1" applyNumberFormat="1" applyFont="1" applyFill="1" applyBorder="1" applyAlignment="1" applyProtection="1">
      <alignment vertical="center" shrinkToFit="1"/>
      <protection locked="0"/>
    </xf>
    <xf numFmtId="178" fontId="14" fillId="2" borderId="21" xfId="1" applyNumberFormat="1" applyFont="1" applyFill="1" applyBorder="1" applyAlignment="1" applyProtection="1">
      <alignment vertical="center" shrinkToFit="1"/>
      <protection locked="0"/>
    </xf>
    <xf numFmtId="178" fontId="14" fillId="2" borderId="11" xfId="1" applyNumberFormat="1" applyFont="1" applyFill="1" applyBorder="1" applyAlignment="1" applyProtection="1">
      <alignment vertical="center" shrinkToFit="1"/>
      <protection locked="0"/>
    </xf>
  </cellXfs>
  <cellStyles count="2">
    <cellStyle name="パーセント" xfId="1" builtinId="5"/>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38100</xdr:rowOff>
    </xdr:from>
    <xdr:to>
      <xdr:col>8</xdr:col>
      <xdr:colOff>247650</xdr:colOff>
      <xdr:row>2</xdr:row>
      <xdr:rowOff>200025</xdr:rowOff>
    </xdr:to>
    <xdr:sp macro="" textlink="">
      <xdr:nvSpPr>
        <xdr:cNvPr id="15361" name="AutoShape 1"/>
        <xdr:cNvSpPr>
          <a:spLocks noChangeArrowheads="1"/>
        </xdr:cNvSpPr>
      </xdr:nvSpPr>
      <xdr:spPr bwMode="auto">
        <a:xfrm>
          <a:off x="2733675" y="38100"/>
          <a:ext cx="2247900" cy="581025"/>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dist" rtl="0">
            <a:defRPr sz="1000"/>
          </a:pPr>
          <a:r>
            <a:rPr lang="ja-JP" altLang="en-US" sz="2400" b="0" i="0" u="none" strike="noStrike" baseline="0">
              <a:solidFill>
                <a:srgbClr val="000000"/>
              </a:solidFill>
              <a:latin typeface="ＭＳ Ｐゴシック"/>
              <a:ea typeface="ＭＳ Ｐゴシック"/>
            </a:rPr>
            <a:t>作成例</a:t>
          </a:r>
          <a:endParaRPr lang="ja-JP" altLang="en-US"/>
        </a:p>
      </xdr:txBody>
    </xdr:sp>
    <xdr:clientData/>
  </xdr:twoCellAnchor>
  <xdr:twoCellAnchor editAs="oneCell">
    <xdr:from>
      <xdr:col>1</xdr:col>
      <xdr:colOff>38100</xdr:colOff>
      <xdr:row>3</xdr:row>
      <xdr:rowOff>123825</xdr:rowOff>
    </xdr:from>
    <xdr:to>
      <xdr:col>4</xdr:col>
      <xdr:colOff>19050</xdr:colOff>
      <xdr:row>5</xdr:row>
      <xdr:rowOff>0</xdr:rowOff>
    </xdr:to>
    <xdr:sp macro="" textlink="">
      <xdr:nvSpPr>
        <xdr:cNvPr id="15362" name="AutoShape 2"/>
        <xdr:cNvSpPr>
          <a:spLocks noChangeArrowheads="1"/>
        </xdr:cNvSpPr>
      </xdr:nvSpPr>
      <xdr:spPr bwMode="auto">
        <a:xfrm>
          <a:off x="219075" y="752475"/>
          <a:ext cx="1676400" cy="381000"/>
        </a:xfrm>
        <a:prstGeom prst="wedgeRoundRectCallout">
          <a:avLst>
            <a:gd name="adj1" fmla="val 15343"/>
            <a:gd name="adj2" fmla="val -90000"/>
            <a:gd name="adj3"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明朝"/>
              <a:ea typeface="ＭＳ Ｐ明朝"/>
            </a:rPr>
            <a:t>貴社名および取引支店名を入力願います。</a:t>
          </a:r>
          <a:endParaRPr lang="ja-JP" altLang="en-US"/>
        </a:p>
      </xdr:txBody>
    </xdr:sp>
    <xdr:clientData/>
  </xdr:twoCellAnchor>
  <xdr:twoCellAnchor editAs="oneCell">
    <xdr:from>
      <xdr:col>8</xdr:col>
      <xdr:colOff>419100</xdr:colOff>
      <xdr:row>1</xdr:row>
      <xdr:rowOff>47625</xdr:rowOff>
    </xdr:from>
    <xdr:to>
      <xdr:col>12</xdr:col>
      <xdr:colOff>19050</xdr:colOff>
      <xdr:row>2</xdr:row>
      <xdr:rowOff>38100</xdr:rowOff>
    </xdr:to>
    <xdr:sp macro="" textlink="">
      <xdr:nvSpPr>
        <xdr:cNvPr id="15363" name="AutoShape 3"/>
        <xdr:cNvSpPr>
          <a:spLocks noChangeArrowheads="1"/>
        </xdr:cNvSpPr>
      </xdr:nvSpPr>
      <xdr:spPr bwMode="auto">
        <a:xfrm>
          <a:off x="5153025" y="257175"/>
          <a:ext cx="2457450" cy="200025"/>
        </a:xfrm>
        <a:prstGeom prst="wedgeRoundRectCallout">
          <a:avLst>
            <a:gd name="adj1" fmla="val 41472"/>
            <a:gd name="adj2" fmla="val -111903"/>
            <a:gd name="adj3"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作成日を、西暦/月/日で入力願います。</a:t>
          </a:r>
        </a:p>
        <a:p>
          <a:pPr algn="l" rtl="0">
            <a:lnSpc>
              <a:spcPts val="1100"/>
            </a:lnSpc>
            <a:defRPr sz="1000"/>
          </a:pPr>
          <a:endParaRPr lang="ja-JP" altLang="en-US"/>
        </a:p>
      </xdr:txBody>
    </xdr:sp>
    <xdr:clientData/>
  </xdr:twoCellAnchor>
  <xdr:twoCellAnchor editAs="oneCell">
    <xdr:from>
      <xdr:col>8</xdr:col>
      <xdr:colOff>619125</xdr:colOff>
      <xdr:row>2</xdr:row>
      <xdr:rowOff>180975</xdr:rowOff>
    </xdr:from>
    <xdr:to>
      <xdr:col>11</xdr:col>
      <xdr:colOff>676275</xdr:colOff>
      <xdr:row>4</xdr:row>
      <xdr:rowOff>38100</xdr:rowOff>
    </xdr:to>
    <xdr:sp macro="" textlink="">
      <xdr:nvSpPr>
        <xdr:cNvPr id="15364" name="AutoShape 4"/>
        <xdr:cNvSpPr>
          <a:spLocks noChangeArrowheads="1"/>
        </xdr:cNvSpPr>
      </xdr:nvSpPr>
      <xdr:spPr bwMode="auto">
        <a:xfrm>
          <a:off x="5353050" y="600075"/>
          <a:ext cx="2200275" cy="323850"/>
        </a:xfrm>
        <a:prstGeom prst="wedgeRoundRectCallout">
          <a:avLst>
            <a:gd name="adj1" fmla="val 28356"/>
            <a:gd name="adj2" fmla="val 82352"/>
            <a:gd name="adj3"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単位をリストより選択してください。</a:t>
          </a:r>
        </a:p>
        <a:p>
          <a:pPr algn="l" rtl="0">
            <a:lnSpc>
              <a:spcPts val="1100"/>
            </a:lnSpc>
            <a:defRPr sz="1000"/>
          </a:pPr>
          <a:r>
            <a:rPr lang="ja-JP" altLang="en-US" sz="1000" b="0" i="0" u="none" strike="noStrike" baseline="0">
              <a:solidFill>
                <a:srgbClr val="000000"/>
              </a:solidFill>
              <a:latin typeface="ＭＳ Ｐ明朝"/>
              <a:ea typeface="ＭＳ Ｐ明朝"/>
            </a:rPr>
            <a:t>（千円or百万円）</a:t>
          </a:r>
        </a:p>
        <a:p>
          <a:pPr algn="l" rtl="0">
            <a:lnSpc>
              <a:spcPts val="1100"/>
            </a:lnSpc>
            <a:defRPr sz="1000"/>
          </a:pPr>
          <a:endParaRPr lang="ja-JP" altLang="en-US"/>
        </a:p>
      </xdr:txBody>
    </xdr:sp>
    <xdr:clientData/>
  </xdr:twoCellAnchor>
  <xdr:twoCellAnchor editAs="oneCell">
    <xdr:from>
      <xdr:col>4</xdr:col>
      <xdr:colOff>304800</xdr:colOff>
      <xdr:row>3</xdr:row>
      <xdr:rowOff>209550</xdr:rowOff>
    </xdr:from>
    <xdr:to>
      <xdr:col>8</xdr:col>
      <xdr:colOff>609600</xdr:colOff>
      <xdr:row>7</xdr:row>
      <xdr:rowOff>0</xdr:rowOff>
    </xdr:to>
    <xdr:sp macro="" textlink="">
      <xdr:nvSpPr>
        <xdr:cNvPr id="15365" name="AutoShape 5"/>
        <xdr:cNvSpPr>
          <a:spLocks noChangeArrowheads="1"/>
        </xdr:cNvSpPr>
      </xdr:nvSpPr>
      <xdr:spPr bwMode="auto">
        <a:xfrm>
          <a:off x="2181225" y="838200"/>
          <a:ext cx="3162300" cy="342900"/>
        </a:xfrm>
        <a:prstGeom prst="wedgeRoundRectCallout">
          <a:avLst>
            <a:gd name="adj1" fmla="val -41167"/>
            <a:gd name="adj2" fmla="val 93333"/>
            <a:gd name="adj3"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分析開始決算期を、西暦/月/1で入力願います。</a:t>
          </a:r>
        </a:p>
        <a:p>
          <a:pPr algn="l" rtl="0">
            <a:lnSpc>
              <a:spcPts val="1100"/>
            </a:lnSpc>
            <a:defRPr sz="1000"/>
          </a:pPr>
          <a:r>
            <a:rPr lang="ja-JP" altLang="en-US" sz="1000" b="0" i="0" u="none" strike="noStrike" baseline="0">
              <a:solidFill>
                <a:srgbClr val="000000"/>
              </a:solidFill>
              <a:latin typeface="ＭＳ Ｐ明朝"/>
              <a:ea typeface="ＭＳ Ｐ明朝"/>
            </a:rPr>
            <a:t>（例：H2</a:t>
          </a:r>
          <a:r>
            <a:rPr lang="en-US" altLang="ja-JP" sz="1000" b="0" i="0" u="none" strike="noStrike" baseline="0">
              <a:solidFill>
                <a:srgbClr val="000000"/>
              </a:solidFill>
              <a:latin typeface="ＭＳ Ｐ明朝"/>
              <a:ea typeface="ＭＳ Ｐ明朝"/>
            </a:rPr>
            <a:t>5</a:t>
          </a:r>
          <a:r>
            <a:rPr lang="ja-JP" altLang="en-US" sz="1000" b="0" i="0" u="none" strike="noStrike" baseline="0">
              <a:solidFill>
                <a:srgbClr val="000000"/>
              </a:solidFill>
              <a:latin typeface="ＭＳ Ｐ明朝"/>
              <a:ea typeface="ＭＳ Ｐ明朝"/>
            </a:rPr>
            <a:t>/3期～20</a:t>
          </a:r>
          <a:r>
            <a:rPr lang="en-US" altLang="ja-JP" sz="1000" b="0" i="0" u="none" strike="noStrike" baseline="0">
              <a:solidFill>
                <a:srgbClr val="000000"/>
              </a:solidFill>
              <a:latin typeface="ＭＳ Ｐ明朝"/>
              <a:ea typeface="ＭＳ Ｐ明朝"/>
            </a:rPr>
            <a:t>13</a:t>
          </a:r>
          <a:r>
            <a:rPr lang="ja-JP" altLang="en-US" sz="1000" b="0" i="0" u="none" strike="noStrike" baseline="0">
              <a:solidFill>
                <a:srgbClr val="000000"/>
              </a:solidFill>
              <a:latin typeface="ＭＳ Ｐ明朝"/>
              <a:ea typeface="ＭＳ Ｐ明朝"/>
            </a:rPr>
            <a:t>/3/1）</a:t>
          </a:r>
          <a:endParaRPr lang="ja-JP" altLang="en-US"/>
        </a:p>
      </xdr:txBody>
    </xdr:sp>
    <xdr:clientData/>
  </xdr:twoCellAnchor>
  <xdr:twoCellAnchor editAs="oneCell">
    <xdr:from>
      <xdr:col>7</xdr:col>
      <xdr:colOff>590550</xdr:colOff>
      <xdr:row>27</xdr:row>
      <xdr:rowOff>66675</xdr:rowOff>
    </xdr:from>
    <xdr:to>
      <xdr:col>12</xdr:col>
      <xdr:colOff>38100</xdr:colOff>
      <xdr:row>28</xdr:row>
      <xdr:rowOff>238125</xdr:rowOff>
    </xdr:to>
    <xdr:sp macro="" textlink="">
      <xdr:nvSpPr>
        <xdr:cNvPr id="15366" name="AutoShape 6"/>
        <xdr:cNvSpPr>
          <a:spLocks noChangeArrowheads="1"/>
        </xdr:cNvSpPr>
      </xdr:nvSpPr>
      <xdr:spPr bwMode="auto">
        <a:xfrm>
          <a:off x="4610100" y="5210175"/>
          <a:ext cx="3019425" cy="361950"/>
        </a:xfrm>
        <a:prstGeom prst="wedgeRoundRectCallout">
          <a:avLst>
            <a:gd name="adj1" fmla="val -68889"/>
            <a:gd name="adj2" fmla="val -87500"/>
            <a:gd name="adj3"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実績3期分および計画5期分を入力願います。</a:t>
          </a:r>
        </a:p>
        <a:p>
          <a:pPr algn="l" rtl="0">
            <a:lnSpc>
              <a:spcPts val="1100"/>
            </a:lnSpc>
            <a:defRPr sz="1000"/>
          </a:pPr>
          <a:r>
            <a:rPr lang="ja-JP" altLang="en-US" sz="1000" b="0" i="0" u="none" strike="noStrike" baseline="0">
              <a:solidFill>
                <a:srgbClr val="000000"/>
              </a:solidFill>
              <a:latin typeface="ＭＳ Ｐ明朝"/>
              <a:ea typeface="ＭＳ Ｐ明朝"/>
            </a:rPr>
            <a:t>（入力箇所は太枠内、その他は自動計算）</a:t>
          </a:r>
        </a:p>
        <a:p>
          <a:pPr algn="l" rtl="0">
            <a:lnSpc>
              <a:spcPts val="1000"/>
            </a:lnSpc>
            <a:defRPr sz="1000"/>
          </a:pPr>
          <a:endParaRPr lang="ja-JP" altLang="en-US"/>
        </a:p>
      </xdr:txBody>
    </xdr:sp>
    <xdr:clientData/>
  </xdr:twoCellAnchor>
  <xdr:twoCellAnchor>
    <xdr:from>
      <xdr:col>0</xdr:col>
      <xdr:colOff>19050</xdr:colOff>
      <xdr:row>47</xdr:row>
      <xdr:rowOff>247650</xdr:rowOff>
    </xdr:from>
    <xdr:to>
      <xdr:col>11</xdr:col>
      <xdr:colOff>390525</xdr:colOff>
      <xdr:row>49</xdr:row>
      <xdr:rowOff>0</xdr:rowOff>
    </xdr:to>
    <xdr:sp macro="" textlink="">
      <xdr:nvSpPr>
        <xdr:cNvPr id="15367" name="AutoShape 7"/>
        <xdr:cNvSpPr>
          <a:spLocks noChangeArrowheads="1"/>
        </xdr:cNvSpPr>
      </xdr:nvSpPr>
      <xdr:spPr bwMode="auto">
        <a:xfrm>
          <a:off x="19050" y="10648950"/>
          <a:ext cx="7248525" cy="285750"/>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過去3期間の実績を踏まえ、貴社の強み・弱みを分析していただき、その上で今後の対応策（計画の骨子）をご記入ください。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50"/>
  <sheetViews>
    <sheetView showGridLines="0" showRowColHeaders="0" tabSelected="1" zoomScaleNormal="100" workbookViewId="0">
      <selection activeCell="K1" sqref="K1:L1"/>
    </sheetView>
  </sheetViews>
  <sheetFormatPr defaultRowHeight="15" x14ac:dyDescent="0.15"/>
  <cols>
    <col min="1" max="2" width="2.375" style="2" customWidth="1"/>
    <col min="3" max="3" width="6.875" style="2" customWidth="1"/>
    <col min="4" max="4" width="13" style="2" customWidth="1"/>
    <col min="5" max="12" width="9.375" style="2" customWidth="1"/>
    <col min="13" max="13" width="1" style="2" customWidth="1"/>
    <col min="14" max="14" width="9" style="2" customWidth="1"/>
    <col min="15" max="15" width="9.25" style="2" hidden="1" customWidth="1"/>
    <col min="16" max="30" width="9" style="2" customWidth="1"/>
    <col min="31" max="16384" width="9" style="2"/>
  </cols>
  <sheetData>
    <row r="1" spans="1:29" ht="16.5" customHeight="1" x14ac:dyDescent="0.15">
      <c r="A1" s="1"/>
      <c r="B1" s="1"/>
      <c r="D1" s="24"/>
      <c r="J1" s="129" t="s">
        <v>26</v>
      </c>
      <c r="K1" s="344"/>
      <c r="L1" s="345"/>
      <c r="M1" s="51"/>
      <c r="O1" s="180"/>
      <c r="P1" s="179"/>
    </row>
    <row r="2" spans="1:29" ht="16.5" customHeight="1" x14ac:dyDescent="0.15">
      <c r="A2" s="357" t="s">
        <v>16</v>
      </c>
      <c r="B2" s="357"/>
      <c r="C2" s="357"/>
      <c r="D2" s="349"/>
      <c r="E2" s="349"/>
      <c r="O2" s="181"/>
      <c r="P2" s="181"/>
      <c r="Q2" s="181"/>
      <c r="R2" s="181"/>
      <c r="S2" s="181"/>
      <c r="T2" s="181"/>
      <c r="U2" s="181"/>
      <c r="V2" s="181"/>
      <c r="W2" s="181"/>
      <c r="X2" s="181"/>
      <c r="Y2" s="181"/>
      <c r="Z2" s="181"/>
      <c r="AA2" s="181"/>
      <c r="AB2" s="181"/>
      <c r="AC2" s="181"/>
    </row>
    <row r="3" spans="1:29" ht="16.5" customHeight="1" x14ac:dyDescent="0.15">
      <c r="A3" s="357" t="s">
        <v>75</v>
      </c>
      <c r="B3" s="357"/>
      <c r="C3" s="357"/>
      <c r="D3" s="349"/>
      <c r="E3" s="349"/>
      <c r="O3" s="179">
        <f>MONTH(E8)</f>
        <v>9</v>
      </c>
      <c r="P3" s="179"/>
      <c r="R3" s="33"/>
    </row>
    <row r="4" spans="1:29" ht="18.75" x14ac:dyDescent="0.15">
      <c r="A4" s="358" t="s">
        <v>25</v>
      </c>
      <c r="B4" s="359"/>
      <c r="C4" s="359"/>
      <c r="D4" s="359"/>
      <c r="E4" s="359"/>
      <c r="F4" s="359"/>
      <c r="G4" s="359"/>
      <c r="H4" s="359"/>
      <c r="I4" s="359"/>
      <c r="J4" s="359"/>
      <c r="K4" s="359"/>
      <c r="L4" s="359"/>
      <c r="M4" s="359"/>
      <c r="P4" s="179"/>
    </row>
    <row r="5" spans="1:29" ht="18.75" customHeight="1" x14ac:dyDescent="0.15">
      <c r="A5" s="12"/>
      <c r="B5" s="12"/>
      <c r="C5" s="12"/>
      <c r="D5" s="12"/>
      <c r="E5" s="12"/>
      <c r="F5" s="12"/>
      <c r="G5" s="12"/>
      <c r="H5" s="12"/>
      <c r="I5" s="12"/>
      <c r="J5" s="12"/>
      <c r="K5" s="12"/>
      <c r="L5" s="12"/>
      <c r="M5" s="12"/>
    </row>
    <row r="6" spans="1:29" ht="24" customHeight="1" x14ac:dyDescent="0.15">
      <c r="J6" s="11"/>
      <c r="K6" s="32" t="s">
        <v>22</v>
      </c>
      <c r="L6" s="126" t="s">
        <v>24</v>
      </c>
      <c r="M6" s="52"/>
    </row>
    <row r="7" spans="1:29" ht="3.75" customHeight="1" x14ac:dyDescent="0.15">
      <c r="L7" s="3"/>
    </row>
    <row r="8" spans="1:29" ht="19.5" customHeight="1" x14ac:dyDescent="0.15">
      <c r="A8" s="13"/>
      <c r="B8" s="14"/>
      <c r="C8" s="15"/>
      <c r="D8" s="15"/>
      <c r="E8" s="182">
        <v>42979</v>
      </c>
      <c r="F8" s="183" t="str">
        <f>IF($E$8="","",(YEAR($E$8)+1&amp;"/"&amp;$O$3&amp;"期"))</f>
        <v>2018/9期</v>
      </c>
      <c r="G8" s="184" t="str">
        <f>IF($E$8="","",(YEAR($E$8)+2&amp;"/"&amp;$O$3&amp;"期"))</f>
        <v>2019/9期</v>
      </c>
      <c r="H8" s="185" t="str">
        <f>IF($E$8="","",(YEAR($E$8)+3&amp;"/"&amp;$O$3&amp;"期"))</f>
        <v>2020/9期</v>
      </c>
      <c r="I8" s="186" t="str">
        <f>IF($E$8="","",(YEAR($E$8)+4&amp;"/"&amp;$O$3&amp;"期"))</f>
        <v>2021/9期</v>
      </c>
      <c r="J8" s="183" t="str">
        <f>IF($E$8="","",(YEAR($E$8)+5&amp;"/"&amp;$O$3&amp;"期"))</f>
        <v>2022/9期</v>
      </c>
      <c r="K8" s="183" t="str">
        <f>IF($E$8="","",(YEAR($E$8)+6&amp;"/"&amp;$O$3&amp;"期"))</f>
        <v>2023/9期</v>
      </c>
      <c r="L8" s="183" t="str">
        <f>IF($E$8="","",(YEAR($E$8)+7&amp;"/"&amp;$O$3&amp;"期"))</f>
        <v>2024/9期</v>
      </c>
      <c r="M8" s="42">
        <v>39142</v>
      </c>
      <c r="N8" s="10"/>
    </row>
    <row r="9" spans="1:29" ht="19.5" customHeight="1" thickBot="1" x14ac:dyDescent="0.2">
      <c r="A9" s="132"/>
      <c r="B9" s="133"/>
      <c r="C9" s="134"/>
      <c r="D9" s="134"/>
      <c r="E9" s="135" t="s">
        <v>0</v>
      </c>
      <c r="F9" s="135" t="s">
        <v>0</v>
      </c>
      <c r="G9" s="136" t="s">
        <v>0</v>
      </c>
      <c r="H9" s="137" t="s">
        <v>13</v>
      </c>
      <c r="I9" s="138" t="s">
        <v>10</v>
      </c>
      <c r="J9" s="135" t="s">
        <v>11</v>
      </c>
      <c r="K9" s="136" t="s">
        <v>14</v>
      </c>
      <c r="L9" s="135" t="s">
        <v>15</v>
      </c>
      <c r="M9" s="43"/>
      <c r="N9" s="10"/>
    </row>
    <row r="10" spans="1:29" ht="19.5" customHeight="1" thickTop="1" x14ac:dyDescent="0.15">
      <c r="A10" s="352" t="s">
        <v>1</v>
      </c>
      <c r="B10" s="353"/>
      <c r="C10" s="360" t="s">
        <v>2</v>
      </c>
      <c r="D10" s="361"/>
      <c r="E10" s="189"/>
      <c r="F10" s="189"/>
      <c r="G10" s="190"/>
      <c r="H10" s="191"/>
      <c r="I10" s="192"/>
      <c r="J10" s="189"/>
      <c r="K10" s="189"/>
      <c r="L10" s="189"/>
      <c r="M10" s="47"/>
      <c r="N10" s="10"/>
    </row>
    <row r="11" spans="1:29" ht="19.5" hidden="1" customHeight="1" x14ac:dyDescent="0.15">
      <c r="A11" s="352"/>
      <c r="B11" s="353"/>
      <c r="C11" s="34"/>
      <c r="D11" s="35"/>
      <c r="E11" s="193"/>
      <c r="F11" s="193"/>
      <c r="G11" s="194"/>
      <c r="H11" s="195"/>
      <c r="I11" s="196"/>
      <c r="J11" s="193"/>
      <c r="K11" s="193"/>
      <c r="L11" s="193"/>
      <c r="M11" s="47"/>
      <c r="N11" s="10"/>
      <c r="R11" s="33"/>
    </row>
    <row r="12" spans="1:29" ht="19.5" customHeight="1" x14ac:dyDescent="0.15">
      <c r="A12" s="354"/>
      <c r="B12" s="353"/>
      <c r="C12" s="335" t="s">
        <v>3</v>
      </c>
      <c r="D12" s="336"/>
      <c r="E12" s="188"/>
      <c r="F12" s="188"/>
      <c r="G12" s="197"/>
      <c r="H12" s="198"/>
      <c r="I12" s="199"/>
      <c r="J12" s="188"/>
      <c r="K12" s="188"/>
      <c r="L12" s="188"/>
      <c r="M12" s="44"/>
      <c r="N12" s="10"/>
      <c r="O12" s="179"/>
      <c r="P12" s="179"/>
      <c r="R12" s="33" t="s">
        <v>24</v>
      </c>
    </row>
    <row r="13" spans="1:29" ht="19.5" customHeight="1" x14ac:dyDescent="0.15">
      <c r="A13" s="354"/>
      <c r="B13" s="353"/>
      <c r="C13" s="27"/>
      <c r="D13" s="28" t="s">
        <v>12</v>
      </c>
      <c r="E13" s="200" t="str">
        <f t="shared" ref="E13:M13" si="0">IF(E10&gt;0,E12/E10,"")</f>
        <v/>
      </c>
      <c r="F13" s="200" t="str">
        <f t="shared" si="0"/>
        <v/>
      </c>
      <c r="G13" s="201" t="str">
        <f t="shared" si="0"/>
        <v/>
      </c>
      <c r="H13" s="202" t="str">
        <f t="shared" si="0"/>
        <v/>
      </c>
      <c r="I13" s="200" t="str">
        <f t="shared" si="0"/>
        <v/>
      </c>
      <c r="J13" s="200" t="str">
        <f t="shared" si="0"/>
        <v/>
      </c>
      <c r="K13" s="200" t="str">
        <f t="shared" si="0"/>
        <v/>
      </c>
      <c r="L13" s="203" t="str">
        <f t="shared" si="0"/>
        <v/>
      </c>
      <c r="M13" s="48" t="str">
        <f t="shared" si="0"/>
        <v/>
      </c>
      <c r="N13" s="10"/>
      <c r="R13" s="33" t="s">
        <v>23</v>
      </c>
    </row>
    <row r="14" spans="1:29" ht="19.5" customHeight="1" x14ac:dyDescent="0.15">
      <c r="A14" s="354"/>
      <c r="B14" s="353"/>
      <c r="C14" s="350" t="s">
        <v>8</v>
      </c>
      <c r="D14" s="351"/>
      <c r="E14" s="204"/>
      <c r="F14" s="204"/>
      <c r="G14" s="205"/>
      <c r="H14" s="206"/>
      <c r="I14" s="207"/>
      <c r="J14" s="204"/>
      <c r="K14" s="204"/>
      <c r="L14" s="204"/>
      <c r="M14" s="44"/>
      <c r="N14" s="10"/>
      <c r="R14" s="58"/>
    </row>
    <row r="15" spans="1:29" ht="19.5" hidden="1" customHeight="1" x14ac:dyDescent="0.15">
      <c r="A15" s="354"/>
      <c r="B15" s="353"/>
      <c r="C15" s="177"/>
      <c r="D15" s="178"/>
      <c r="E15" s="208"/>
      <c r="F15" s="208"/>
      <c r="G15" s="209"/>
      <c r="H15" s="210"/>
      <c r="I15" s="211"/>
      <c r="J15" s="208"/>
      <c r="K15" s="208"/>
      <c r="L15" s="208"/>
      <c r="M15" s="44"/>
      <c r="N15" s="10"/>
      <c r="R15" s="58"/>
    </row>
    <row r="16" spans="1:29" ht="19.5" customHeight="1" x14ac:dyDescent="0.15">
      <c r="A16" s="354"/>
      <c r="B16" s="353"/>
      <c r="C16" s="333" t="s">
        <v>4</v>
      </c>
      <c r="D16" s="334"/>
      <c r="E16" s="212">
        <f t="shared" ref="E16:L16" si="1">+E12-E14</f>
        <v>0</v>
      </c>
      <c r="F16" s="212">
        <f t="shared" si="1"/>
        <v>0</v>
      </c>
      <c r="G16" s="213">
        <f t="shared" si="1"/>
        <v>0</v>
      </c>
      <c r="H16" s="214">
        <f t="shared" si="1"/>
        <v>0</v>
      </c>
      <c r="I16" s="215">
        <f t="shared" si="1"/>
        <v>0</v>
      </c>
      <c r="J16" s="212">
        <f t="shared" si="1"/>
        <v>0</v>
      </c>
      <c r="K16" s="212">
        <f t="shared" si="1"/>
        <v>0</v>
      </c>
      <c r="L16" s="216">
        <f t="shared" si="1"/>
        <v>0</v>
      </c>
      <c r="M16" s="47"/>
      <c r="N16" s="10"/>
    </row>
    <row r="17" spans="1:14" ht="19.5" customHeight="1" x14ac:dyDescent="0.15">
      <c r="A17" s="354"/>
      <c r="B17" s="353"/>
      <c r="C17" s="4"/>
      <c r="D17" s="9" t="s">
        <v>12</v>
      </c>
      <c r="E17" s="217" t="str">
        <f t="shared" ref="E17:M17" si="2">IF(E10&gt;0,E16/E10,"")</f>
        <v/>
      </c>
      <c r="F17" s="217" t="str">
        <f t="shared" si="2"/>
        <v/>
      </c>
      <c r="G17" s="218" t="str">
        <f t="shared" si="2"/>
        <v/>
      </c>
      <c r="H17" s="219" t="str">
        <f t="shared" si="2"/>
        <v/>
      </c>
      <c r="I17" s="220" t="str">
        <f t="shared" si="2"/>
        <v/>
      </c>
      <c r="J17" s="217" t="str">
        <f t="shared" si="2"/>
        <v/>
      </c>
      <c r="K17" s="217" t="str">
        <f t="shared" si="2"/>
        <v/>
      </c>
      <c r="L17" s="217" t="str">
        <f t="shared" si="2"/>
        <v/>
      </c>
      <c r="M17" s="48" t="str">
        <f t="shared" si="2"/>
        <v/>
      </c>
      <c r="N17" s="10"/>
    </row>
    <row r="18" spans="1:14" ht="19.5" customHeight="1" x14ac:dyDescent="0.15">
      <c r="A18" s="354"/>
      <c r="B18" s="353"/>
      <c r="C18" s="350" t="s">
        <v>18</v>
      </c>
      <c r="D18" s="351"/>
      <c r="E18" s="204"/>
      <c r="F18" s="204"/>
      <c r="G18" s="221"/>
      <c r="H18" s="222"/>
      <c r="I18" s="204"/>
      <c r="J18" s="204"/>
      <c r="K18" s="204"/>
      <c r="L18" s="204"/>
      <c r="M18" s="44"/>
      <c r="N18" s="10"/>
    </row>
    <row r="19" spans="1:14" ht="19.5" hidden="1" customHeight="1" x14ac:dyDescent="0.15">
      <c r="A19" s="354"/>
      <c r="B19" s="353"/>
      <c r="C19" s="61"/>
      <c r="D19" s="62"/>
      <c r="E19" s="223"/>
      <c r="F19" s="223"/>
      <c r="G19" s="224"/>
      <c r="H19" s="225"/>
      <c r="I19" s="226"/>
      <c r="J19" s="223"/>
      <c r="K19" s="223"/>
      <c r="L19" s="227"/>
      <c r="M19" s="45"/>
      <c r="N19" s="10"/>
    </row>
    <row r="20" spans="1:14" ht="19.5" hidden="1" customHeight="1" x14ac:dyDescent="0.15">
      <c r="A20" s="354"/>
      <c r="B20" s="353"/>
      <c r="C20" s="59"/>
      <c r="D20" s="60"/>
      <c r="E20" s="228"/>
      <c r="F20" s="228"/>
      <c r="G20" s="229"/>
      <c r="H20" s="230"/>
      <c r="I20" s="231"/>
      <c r="J20" s="228"/>
      <c r="K20" s="228"/>
      <c r="L20" s="232"/>
      <c r="M20" s="45"/>
      <c r="N20" s="10"/>
    </row>
    <row r="21" spans="1:14" ht="19.5" customHeight="1" x14ac:dyDescent="0.15">
      <c r="A21" s="354"/>
      <c r="B21" s="353"/>
      <c r="C21" s="333" t="s">
        <v>5</v>
      </c>
      <c r="D21" s="334"/>
      <c r="E21" s="216">
        <f t="shared" ref="E21:L21" si="3">+E16+E18</f>
        <v>0</v>
      </c>
      <c r="F21" s="216">
        <f t="shared" si="3"/>
        <v>0</v>
      </c>
      <c r="G21" s="233">
        <f t="shared" si="3"/>
        <v>0</v>
      </c>
      <c r="H21" s="234">
        <f t="shared" si="3"/>
        <v>0</v>
      </c>
      <c r="I21" s="235">
        <f t="shared" si="3"/>
        <v>0</v>
      </c>
      <c r="J21" s="216">
        <f t="shared" si="3"/>
        <v>0</v>
      </c>
      <c r="K21" s="216">
        <f t="shared" si="3"/>
        <v>0</v>
      </c>
      <c r="L21" s="216">
        <f t="shared" si="3"/>
        <v>0</v>
      </c>
      <c r="M21" s="47"/>
      <c r="N21" s="10"/>
    </row>
    <row r="22" spans="1:14" ht="19.5" customHeight="1" x14ac:dyDescent="0.15">
      <c r="A22" s="354"/>
      <c r="B22" s="353"/>
      <c r="C22" s="63"/>
      <c r="D22" s="57" t="s">
        <v>12</v>
      </c>
      <c r="E22" s="203" t="str">
        <f t="shared" ref="E22:M22" si="4">IF(E10&gt;0,E21/E10,"")</f>
        <v/>
      </c>
      <c r="F22" s="203" t="str">
        <f t="shared" si="4"/>
        <v/>
      </c>
      <c r="G22" s="236" t="str">
        <f t="shared" si="4"/>
        <v/>
      </c>
      <c r="H22" s="237" t="str">
        <f t="shared" si="4"/>
        <v/>
      </c>
      <c r="I22" s="238" t="str">
        <f t="shared" si="4"/>
        <v/>
      </c>
      <c r="J22" s="203" t="str">
        <f t="shared" si="4"/>
        <v/>
      </c>
      <c r="K22" s="203" t="str">
        <f t="shared" si="4"/>
        <v/>
      </c>
      <c r="L22" s="203" t="str">
        <f t="shared" si="4"/>
        <v/>
      </c>
      <c r="M22" s="48" t="str">
        <f t="shared" si="4"/>
        <v/>
      </c>
      <c r="N22" s="10"/>
    </row>
    <row r="23" spans="1:14" ht="19.5" customHeight="1" x14ac:dyDescent="0.15">
      <c r="A23" s="354"/>
      <c r="B23" s="353"/>
      <c r="C23" s="350" t="s">
        <v>19</v>
      </c>
      <c r="D23" s="351"/>
      <c r="E23" s="204"/>
      <c r="F23" s="204"/>
      <c r="G23" s="221"/>
      <c r="H23" s="222"/>
      <c r="I23" s="204"/>
      <c r="J23" s="204"/>
      <c r="K23" s="204"/>
      <c r="L23" s="204"/>
      <c r="M23" s="44"/>
      <c r="N23" s="10"/>
    </row>
    <row r="24" spans="1:14" ht="19.5" customHeight="1" x14ac:dyDescent="0.15">
      <c r="A24" s="354"/>
      <c r="B24" s="353"/>
      <c r="C24" s="350" t="s">
        <v>20</v>
      </c>
      <c r="D24" s="351"/>
      <c r="E24" s="228">
        <f t="shared" ref="E24:L24" si="5">+E21+E23</f>
        <v>0</v>
      </c>
      <c r="F24" s="228">
        <f t="shared" si="5"/>
        <v>0</v>
      </c>
      <c r="G24" s="229">
        <f t="shared" si="5"/>
        <v>0</v>
      </c>
      <c r="H24" s="230">
        <f t="shared" si="5"/>
        <v>0</v>
      </c>
      <c r="I24" s="231">
        <f t="shared" si="5"/>
        <v>0</v>
      </c>
      <c r="J24" s="228">
        <f t="shared" si="5"/>
        <v>0</v>
      </c>
      <c r="K24" s="228">
        <f t="shared" si="5"/>
        <v>0</v>
      </c>
      <c r="L24" s="228">
        <f t="shared" si="5"/>
        <v>0</v>
      </c>
      <c r="M24" s="44"/>
      <c r="N24" s="10"/>
    </row>
    <row r="25" spans="1:14" ht="19.5" customHeight="1" x14ac:dyDescent="0.15">
      <c r="A25" s="354"/>
      <c r="B25" s="353"/>
      <c r="C25" s="350" t="s">
        <v>21</v>
      </c>
      <c r="D25" s="351"/>
      <c r="E25" s="204"/>
      <c r="F25" s="204"/>
      <c r="G25" s="221"/>
      <c r="H25" s="222"/>
      <c r="I25" s="204"/>
      <c r="J25" s="204"/>
      <c r="K25" s="204"/>
      <c r="L25" s="204"/>
      <c r="M25" s="44"/>
      <c r="N25" s="10"/>
    </row>
    <row r="26" spans="1:14" ht="19.5" hidden="1" customHeight="1" x14ac:dyDescent="0.15">
      <c r="A26" s="354"/>
      <c r="B26" s="353"/>
      <c r="C26" s="59"/>
      <c r="D26" s="60"/>
      <c r="E26" s="228"/>
      <c r="F26" s="228"/>
      <c r="G26" s="229"/>
      <c r="H26" s="230"/>
      <c r="I26" s="228"/>
      <c r="J26" s="228"/>
      <c r="K26" s="228"/>
      <c r="L26" s="232"/>
      <c r="M26" s="45"/>
      <c r="N26" s="10"/>
    </row>
    <row r="27" spans="1:14" ht="19.5" customHeight="1" x14ac:dyDescent="0.15">
      <c r="A27" s="354"/>
      <c r="B27" s="353"/>
      <c r="C27" s="342" t="s">
        <v>6</v>
      </c>
      <c r="D27" s="343"/>
      <c r="E27" s="239">
        <f t="shared" ref="E27:L27" si="6">+E24-E25</f>
        <v>0</v>
      </c>
      <c r="F27" s="239">
        <f t="shared" si="6"/>
        <v>0</v>
      </c>
      <c r="G27" s="240">
        <f t="shared" si="6"/>
        <v>0</v>
      </c>
      <c r="H27" s="241">
        <f t="shared" si="6"/>
        <v>0</v>
      </c>
      <c r="I27" s="239">
        <f t="shared" si="6"/>
        <v>0</v>
      </c>
      <c r="J27" s="239">
        <f t="shared" si="6"/>
        <v>0</v>
      </c>
      <c r="K27" s="239">
        <f t="shared" si="6"/>
        <v>0</v>
      </c>
      <c r="L27" s="239">
        <f t="shared" si="6"/>
        <v>0</v>
      </c>
      <c r="M27" s="47"/>
      <c r="N27" s="10"/>
    </row>
    <row r="28" spans="1:14" ht="19.5" customHeight="1" x14ac:dyDescent="0.15">
      <c r="A28" s="355"/>
      <c r="B28" s="356"/>
      <c r="C28" s="350" t="s">
        <v>7</v>
      </c>
      <c r="D28" s="351"/>
      <c r="E28" s="242"/>
      <c r="F28" s="242"/>
      <c r="G28" s="243">
        <v>0</v>
      </c>
      <c r="H28" s="244"/>
      <c r="I28" s="245"/>
      <c r="J28" s="242"/>
      <c r="K28" s="242"/>
      <c r="L28" s="242"/>
      <c r="M28" s="46"/>
      <c r="N28" s="10"/>
    </row>
    <row r="29" spans="1:14" ht="9" customHeight="1" x14ac:dyDescent="0.15"/>
    <row r="30" spans="1:14" ht="21" customHeight="1" x14ac:dyDescent="0.15">
      <c r="A30" s="346" t="s">
        <v>9</v>
      </c>
      <c r="B30" s="347"/>
      <c r="C30" s="347"/>
      <c r="D30" s="347"/>
      <c r="E30" s="347"/>
      <c r="F30" s="347"/>
      <c r="G30" s="347"/>
      <c r="H30" s="347"/>
      <c r="I30" s="347"/>
      <c r="J30" s="347"/>
      <c r="K30" s="347"/>
      <c r="L30" s="348"/>
      <c r="M30" s="49"/>
    </row>
    <row r="31" spans="1:14" ht="21" customHeight="1" x14ac:dyDescent="0.15">
      <c r="A31" s="362" t="s">
        <v>77</v>
      </c>
      <c r="B31" s="363"/>
      <c r="C31" s="363"/>
      <c r="D31" s="363"/>
      <c r="E31" s="363"/>
      <c r="F31" s="363"/>
      <c r="G31" s="363"/>
      <c r="H31" s="363"/>
      <c r="I31" s="363"/>
      <c r="J31" s="364"/>
      <c r="K31" s="340" t="s">
        <v>76</v>
      </c>
      <c r="L31" s="341"/>
      <c r="M31" s="50"/>
    </row>
    <row r="32" spans="1:14" ht="21" customHeight="1" x14ac:dyDescent="0.15">
      <c r="A32" s="329" t="s">
        <v>79</v>
      </c>
      <c r="B32" s="330"/>
      <c r="C32" s="330"/>
      <c r="D32" s="330"/>
      <c r="E32" s="330"/>
      <c r="F32" s="330"/>
      <c r="G32" s="330"/>
      <c r="H32" s="330"/>
      <c r="I32" s="330"/>
      <c r="J32" s="331"/>
      <c r="K32" s="326"/>
      <c r="L32" s="327"/>
      <c r="M32" s="50"/>
    </row>
    <row r="33" spans="1:13" ht="21" customHeight="1" x14ac:dyDescent="0.15">
      <c r="A33" s="95"/>
      <c r="B33" s="130"/>
      <c r="C33" s="332"/>
      <c r="D33" s="332"/>
      <c r="E33" s="332"/>
      <c r="F33" s="332"/>
      <c r="G33" s="332"/>
      <c r="H33" s="332"/>
      <c r="I33" s="332"/>
      <c r="J33" s="327"/>
      <c r="K33" s="326"/>
      <c r="L33" s="327"/>
      <c r="M33" s="50"/>
    </row>
    <row r="34" spans="1:13" ht="21" customHeight="1" x14ac:dyDescent="0.15">
      <c r="A34" s="95"/>
      <c r="B34" s="131"/>
      <c r="C34" s="332"/>
      <c r="D34" s="332"/>
      <c r="E34" s="332"/>
      <c r="F34" s="332"/>
      <c r="G34" s="332"/>
      <c r="H34" s="332"/>
      <c r="I34" s="332"/>
      <c r="J34" s="327"/>
      <c r="K34" s="326"/>
      <c r="L34" s="327"/>
      <c r="M34" s="49"/>
    </row>
    <row r="35" spans="1:13" ht="21" customHeight="1" x14ac:dyDescent="0.15">
      <c r="A35" s="95"/>
      <c r="B35" s="130"/>
      <c r="C35" s="332"/>
      <c r="D35" s="332"/>
      <c r="E35" s="332"/>
      <c r="F35" s="332"/>
      <c r="G35" s="332"/>
      <c r="H35" s="332"/>
      <c r="I35" s="332"/>
      <c r="J35" s="327"/>
      <c r="K35" s="326"/>
      <c r="L35" s="327"/>
      <c r="M35" s="50"/>
    </row>
    <row r="36" spans="1:13" ht="21" customHeight="1" x14ac:dyDescent="0.15">
      <c r="A36" s="95"/>
      <c r="B36" s="130"/>
      <c r="C36" s="332"/>
      <c r="D36" s="332"/>
      <c r="E36" s="332"/>
      <c r="F36" s="332"/>
      <c r="G36" s="332"/>
      <c r="H36" s="332"/>
      <c r="I36" s="332"/>
      <c r="J36" s="327"/>
      <c r="K36" s="326"/>
      <c r="L36" s="327"/>
      <c r="M36" s="50"/>
    </row>
    <row r="37" spans="1:13" ht="21" customHeight="1" x14ac:dyDescent="0.15">
      <c r="A37" s="329" t="s">
        <v>80</v>
      </c>
      <c r="B37" s="330"/>
      <c r="C37" s="330"/>
      <c r="D37" s="330"/>
      <c r="E37" s="330"/>
      <c r="F37" s="330"/>
      <c r="G37" s="330"/>
      <c r="H37" s="330"/>
      <c r="I37" s="330"/>
      <c r="J37" s="331"/>
      <c r="K37" s="326"/>
      <c r="L37" s="327"/>
      <c r="M37" s="50"/>
    </row>
    <row r="38" spans="1:13" ht="21" customHeight="1" x14ac:dyDescent="0.15">
      <c r="A38" s="95"/>
      <c r="B38" s="130"/>
      <c r="C38" s="332"/>
      <c r="D38" s="332"/>
      <c r="E38" s="332"/>
      <c r="F38" s="332"/>
      <c r="G38" s="332"/>
      <c r="H38" s="332"/>
      <c r="I38" s="332"/>
      <c r="J38" s="327"/>
      <c r="K38" s="326"/>
      <c r="L38" s="327"/>
      <c r="M38" s="50"/>
    </row>
    <row r="39" spans="1:13" ht="21" customHeight="1" x14ac:dyDescent="0.15">
      <c r="A39" s="95"/>
      <c r="B39" s="131"/>
      <c r="C39" s="332"/>
      <c r="D39" s="332"/>
      <c r="E39" s="332"/>
      <c r="F39" s="332"/>
      <c r="G39" s="332"/>
      <c r="H39" s="332"/>
      <c r="I39" s="332"/>
      <c r="J39" s="327"/>
      <c r="K39" s="326"/>
      <c r="L39" s="327"/>
      <c r="M39" s="49"/>
    </row>
    <row r="40" spans="1:13" ht="21" customHeight="1" x14ac:dyDescent="0.15">
      <c r="A40" s="124"/>
      <c r="B40" s="130"/>
      <c r="C40" s="332"/>
      <c r="D40" s="332"/>
      <c r="E40" s="332"/>
      <c r="F40" s="332"/>
      <c r="G40" s="332"/>
      <c r="H40" s="332"/>
      <c r="I40" s="332"/>
      <c r="J40" s="327"/>
      <c r="K40" s="326"/>
      <c r="L40" s="327"/>
      <c r="M40" s="50"/>
    </row>
    <row r="41" spans="1:13" ht="21" customHeight="1" x14ac:dyDescent="0.15">
      <c r="A41" s="95"/>
      <c r="B41" s="130"/>
      <c r="C41" s="332"/>
      <c r="D41" s="332"/>
      <c r="E41" s="332"/>
      <c r="F41" s="332"/>
      <c r="G41" s="332"/>
      <c r="H41" s="332"/>
      <c r="I41" s="332"/>
      <c r="J41" s="327"/>
      <c r="K41" s="326"/>
      <c r="L41" s="327"/>
      <c r="M41" s="50"/>
    </row>
    <row r="42" spans="1:13" ht="21" customHeight="1" x14ac:dyDescent="0.15">
      <c r="A42" s="329" t="s">
        <v>110</v>
      </c>
      <c r="B42" s="330"/>
      <c r="C42" s="330"/>
      <c r="D42" s="330"/>
      <c r="E42" s="330"/>
      <c r="F42" s="330"/>
      <c r="G42" s="330"/>
      <c r="H42" s="330"/>
      <c r="I42" s="330"/>
      <c r="J42" s="331"/>
      <c r="K42" s="326"/>
      <c r="L42" s="327"/>
      <c r="M42" s="50"/>
    </row>
    <row r="43" spans="1:13" ht="21" customHeight="1" x14ac:dyDescent="0.15">
      <c r="A43" s="95"/>
      <c r="B43" s="131"/>
      <c r="C43" s="332"/>
      <c r="D43" s="339"/>
      <c r="E43" s="339"/>
      <c r="F43" s="339"/>
      <c r="G43" s="339"/>
      <c r="H43" s="339"/>
      <c r="I43" s="339"/>
      <c r="J43" s="338"/>
      <c r="K43" s="337"/>
      <c r="L43" s="338"/>
      <c r="M43" s="50"/>
    </row>
    <row r="44" spans="1:13" ht="21" customHeight="1" x14ac:dyDescent="0.15">
      <c r="A44" s="95"/>
      <c r="B44" s="131"/>
      <c r="C44" s="339"/>
      <c r="D44" s="339"/>
      <c r="E44" s="339"/>
      <c r="F44" s="339"/>
      <c r="G44" s="339"/>
      <c r="H44" s="339"/>
      <c r="I44" s="339"/>
      <c r="J44" s="338"/>
      <c r="K44" s="337"/>
      <c r="L44" s="338"/>
      <c r="M44" s="50"/>
    </row>
    <row r="45" spans="1:13" ht="21" customHeight="1" x14ac:dyDescent="0.15">
      <c r="A45" s="95"/>
      <c r="B45" s="130"/>
      <c r="C45" s="332"/>
      <c r="D45" s="332"/>
      <c r="E45" s="332"/>
      <c r="F45" s="332"/>
      <c r="G45" s="332"/>
      <c r="H45" s="332"/>
      <c r="I45" s="332"/>
      <c r="J45" s="327"/>
      <c r="K45" s="326"/>
      <c r="L45" s="327"/>
      <c r="M45" s="50"/>
    </row>
    <row r="46" spans="1:13" ht="21" customHeight="1" x14ac:dyDescent="0.15">
      <c r="A46" s="95"/>
      <c r="B46" s="130"/>
      <c r="C46" s="332"/>
      <c r="D46" s="332"/>
      <c r="E46" s="332"/>
      <c r="F46" s="332"/>
      <c r="G46" s="332"/>
      <c r="H46" s="332"/>
      <c r="I46" s="332"/>
      <c r="J46" s="327"/>
      <c r="K46" s="326"/>
      <c r="L46" s="327"/>
      <c r="M46" s="49"/>
    </row>
    <row r="47" spans="1:13" ht="21" customHeight="1" x14ac:dyDescent="0.15">
      <c r="A47" s="329" t="s">
        <v>81</v>
      </c>
      <c r="B47" s="330"/>
      <c r="C47" s="330"/>
      <c r="D47" s="330"/>
      <c r="E47" s="330"/>
      <c r="F47" s="330"/>
      <c r="G47" s="330"/>
      <c r="H47" s="330"/>
      <c r="I47" s="330"/>
      <c r="J47" s="331"/>
      <c r="K47" s="326"/>
      <c r="L47" s="327"/>
      <c r="M47" s="50"/>
    </row>
    <row r="48" spans="1:13" ht="21" customHeight="1" x14ac:dyDescent="0.15">
      <c r="A48" s="95"/>
      <c r="B48" s="130"/>
      <c r="C48" s="332"/>
      <c r="D48" s="332"/>
      <c r="E48" s="332"/>
      <c r="F48" s="332"/>
      <c r="G48" s="332"/>
      <c r="H48" s="332"/>
      <c r="I48" s="332"/>
      <c r="J48" s="327"/>
      <c r="K48" s="326"/>
      <c r="L48" s="327"/>
      <c r="M48" s="50"/>
    </row>
    <row r="49" spans="1:13" ht="21" customHeight="1" x14ac:dyDescent="0.15">
      <c r="A49" s="95"/>
      <c r="B49" s="130"/>
      <c r="C49" s="332"/>
      <c r="D49" s="332"/>
      <c r="E49" s="332"/>
      <c r="F49" s="332"/>
      <c r="G49" s="332"/>
      <c r="H49" s="332"/>
      <c r="I49" s="332"/>
      <c r="J49" s="327"/>
      <c r="K49" s="326"/>
      <c r="L49" s="327"/>
      <c r="M49" s="50"/>
    </row>
    <row r="50" spans="1:13" ht="21" customHeight="1" x14ac:dyDescent="0.15">
      <c r="A50" s="96"/>
      <c r="B50" s="97"/>
      <c r="C50" s="328"/>
      <c r="D50" s="328"/>
      <c r="E50" s="328"/>
      <c r="F50" s="328"/>
      <c r="G50" s="328"/>
      <c r="H50" s="328"/>
      <c r="I50" s="328"/>
      <c r="J50" s="325"/>
      <c r="K50" s="324"/>
      <c r="L50" s="325"/>
      <c r="M50" s="50"/>
    </row>
  </sheetData>
  <sheetProtection password="C76F" sheet="1" objects="1" scenarios="1"/>
  <mergeCells count="59">
    <mergeCell ref="K37:L37"/>
    <mergeCell ref="K38:L38"/>
    <mergeCell ref="K39:L39"/>
    <mergeCell ref="K40:L40"/>
    <mergeCell ref="A37:J37"/>
    <mergeCell ref="C38:J38"/>
    <mergeCell ref="C36:J36"/>
    <mergeCell ref="K33:L33"/>
    <mergeCell ref="K34:L34"/>
    <mergeCell ref="K35:L35"/>
    <mergeCell ref="C28:D28"/>
    <mergeCell ref="K32:L32"/>
    <mergeCell ref="C35:J35"/>
    <mergeCell ref="C33:J33"/>
    <mergeCell ref="C34:J34"/>
    <mergeCell ref="A31:J31"/>
    <mergeCell ref="A32:J32"/>
    <mergeCell ref="C27:D27"/>
    <mergeCell ref="K1:L1"/>
    <mergeCell ref="A30:L30"/>
    <mergeCell ref="D3:E3"/>
    <mergeCell ref="C18:D18"/>
    <mergeCell ref="A10:B28"/>
    <mergeCell ref="C16:D16"/>
    <mergeCell ref="C25:D25"/>
    <mergeCell ref="C23:D23"/>
    <mergeCell ref="D2:E2"/>
    <mergeCell ref="C24:D24"/>
    <mergeCell ref="A2:C2"/>
    <mergeCell ref="A3:C3"/>
    <mergeCell ref="A4:M4"/>
    <mergeCell ref="C10:D10"/>
    <mergeCell ref="C14:D14"/>
    <mergeCell ref="C21:D21"/>
    <mergeCell ref="C12:D12"/>
    <mergeCell ref="C45:J45"/>
    <mergeCell ref="K45:L45"/>
    <mergeCell ref="C39:J39"/>
    <mergeCell ref="C40:J40"/>
    <mergeCell ref="K41:L41"/>
    <mergeCell ref="K42:L42"/>
    <mergeCell ref="K43:L43"/>
    <mergeCell ref="C44:J44"/>
    <mergeCell ref="K44:L44"/>
    <mergeCell ref="A42:J42"/>
    <mergeCell ref="C43:J43"/>
    <mergeCell ref="C41:J41"/>
    <mergeCell ref="K36:L36"/>
    <mergeCell ref="K31:L31"/>
    <mergeCell ref="K50:L50"/>
    <mergeCell ref="K46:L46"/>
    <mergeCell ref="K47:L47"/>
    <mergeCell ref="K48:L48"/>
    <mergeCell ref="C50:J50"/>
    <mergeCell ref="A47:J47"/>
    <mergeCell ref="C46:J46"/>
    <mergeCell ref="C48:J48"/>
    <mergeCell ref="C49:J49"/>
    <mergeCell ref="K49:L49"/>
  </mergeCells>
  <phoneticPr fontId="3"/>
  <conditionalFormatting sqref="D2:E3 K1:L1">
    <cfRule type="containsBlanks" dxfId="4" priority="3">
      <formula>LEN(TRIM(D1))=0</formula>
    </cfRule>
  </conditionalFormatting>
  <conditionalFormatting sqref="L6">
    <cfRule type="containsBlanks" dxfId="3" priority="2">
      <formula>LEN(TRIM(L6))=0</formula>
    </cfRule>
  </conditionalFormatting>
  <conditionalFormatting sqref="E8">
    <cfRule type="containsBlanks" dxfId="2" priority="1">
      <formula>LEN(TRIM(E8))=0</formula>
    </cfRule>
  </conditionalFormatting>
  <dataValidations count="2">
    <dataValidation type="list" allowBlank="1" showInputMessage="1" showErrorMessage="1" sqref="L6">
      <formula1>$R$12:$R$13</formula1>
    </dataValidation>
    <dataValidation imeMode="hiragana" allowBlank="1" showInputMessage="1" showErrorMessage="1" sqref="K32:L50 C48:J50 C43:J46 C38:J41 C33:J36"/>
  </dataValidations>
  <pageMargins left="0.78740157480314965" right="0" top="0.59055118110236227" bottom="0.59055118110236227" header="0.39370078740157483" footer="0.39370078740157483"/>
  <pageSetup paperSize="9" scale="93" orientation="portrait" blackAndWhite="1" horizontalDpi="300" verticalDpi="300" r:id="rId1"/>
  <headerFooter alignWithMargins="0">
    <oddFooter>&amp;R&amp;"ＭＳ Ｐゴシック,標準"【経営改善計画書（簡易版）（H24.1改訂）】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M54"/>
  <sheetViews>
    <sheetView showGridLines="0" showRowColHeaders="0" zoomScaleNormal="100" workbookViewId="0">
      <selection activeCell="D8" sqref="D8"/>
    </sheetView>
  </sheetViews>
  <sheetFormatPr defaultRowHeight="15" x14ac:dyDescent="0.15"/>
  <cols>
    <col min="1" max="1" width="3.375" style="98" customWidth="1"/>
    <col min="2" max="2" width="10.375" style="98" customWidth="1"/>
    <col min="3" max="3" width="5.375" style="98" customWidth="1"/>
    <col min="4" max="11" width="10.375" style="98" customWidth="1"/>
    <col min="12" max="12" width="0.75" style="98" customWidth="1"/>
    <col min="13" max="13" width="0.625" style="98" customWidth="1"/>
    <col min="14" max="16384" width="9" style="98"/>
  </cols>
  <sheetData>
    <row r="1" spans="1:12" ht="21" customHeight="1" x14ac:dyDescent="0.15">
      <c r="B1" s="127" t="s">
        <v>28</v>
      </c>
      <c r="C1" s="373" t="str">
        <f>IF('経営改善計画書（簡易版）'!D2="","",'経営改善計画書（簡易版）'!D2)</f>
        <v/>
      </c>
      <c r="D1" s="373"/>
      <c r="E1" s="373"/>
      <c r="F1" s="114"/>
      <c r="I1" s="128" t="s">
        <v>78</v>
      </c>
      <c r="J1" s="372" t="str">
        <f>IF('経営改善計画書（簡易版）'!K1="","",'経営改善計画書（簡易版）'!K1)</f>
        <v/>
      </c>
      <c r="K1" s="372"/>
    </row>
    <row r="2" spans="1:12" ht="21" customHeight="1" x14ac:dyDescent="0.15">
      <c r="B2" s="127" t="s">
        <v>29</v>
      </c>
      <c r="C2" s="374" t="str">
        <f>IF('経営改善計画書（簡易版）'!D3="","",'経営改善計画書（簡易版）'!D3)</f>
        <v/>
      </c>
      <c r="D2" s="374"/>
      <c r="E2" s="374"/>
      <c r="F2" s="115"/>
      <c r="G2" s="99"/>
      <c r="H2" s="99"/>
      <c r="I2" s="99"/>
      <c r="J2" s="99"/>
      <c r="K2" s="99"/>
      <c r="L2" s="100"/>
    </row>
    <row r="3" spans="1:12" ht="15.75" customHeight="1" x14ac:dyDescent="0.15">
      <c r="A3" s="375"/>
      <c r="B3" s="376"/>
      <c r="C3" s="377"/>
      <c r="D3" s="377"/>
      <c r="E3" s="101"/>
      <c r="F3" s="101"/>
      <c r="G3" s="123" t="s">
        <v>74</v>
      </c>
      <c r="H3" s="101"/>
      <c r="I3" s="101"/>
      <c r="J3" s="101"/>
      <c r="K3" s="101"/>
      <c r="L3" s="100"/>
    </row>
    <row r="4" spans="1:12" ht="18" customHeight="1" x14ac:dyDescent="0.15">
      <c r="A4" s="143" t="s">
        <v>73</v>
      </c>
      <c r="C4" s="108"/>
      <c r="J4" s="102" t="s">
        <v>22</v>
      </c>
      <c r="K4" s="103" t="str">
        <f>IF('経営改善計画書（簡易版）'!L6="","",'経営改善計画書（簡易版）'!L6)</f>
        <v>千円</v>
      </c>
    </row>
    <row r="5" spans="1:12" ht="15.75" customHeight="1" x14ac:dyDescent="0.15">
      <c r="A5" s="104"/>
      <c r="B5" s="15"/>
      <c r="C5" s="15"/>
      <c r="D5" s="184">
        <f>IF('経営改善計画書（簡易版）'!E8="","",'経営改善計画書（簡易版）'!E8)</f>
        <v>42979</v>
      </c>
      <c r="E5" s="17" t="str">
        <f>'経営改善計画書（簡易版）'!F8</f>
        <v>2018/9期</v>
      </c>
      <c r="F5" s="17" t="str">
        <f>'経営改善計画書（簡易版）'!G8</f>
        <v>2019/9期</v>
      </c>
      <c r="G5" s="18" t="str">
        <f>'経営改善計画書（簡易版）'!H8</f>
        <v>2020/9期</v>
      </c>
      <c r="H5" s="17" t="str">
        <f>'経営改善計画書（簡易版）'!I8</f>
        <v>2021/9期</v>
      </c>
      <c r="I5" s="17" t="str">
        <f>'経営改善計画書（簡易版）'!J8</f>
        <v>2022/9期</v>
      </c>
      <c r="J5" s="17" t="str">
        <f>'経営改善計画書（簡易版）'!K8</f>
        <v>2023/9期</v>
      </c>
      <c r="K5" s="16" t="str">
        <f>'経営改善計画書（簡易版）'!L8</f>
        <v>2024/9期</v>
      </c>
    </row>
    <row r="6" spans="1:12" ht="15.75" customHeight="1" thickBot="1" x14ac:dyDescent="0.2">
      <c r="A6" s="142"/>
      <c r="B6" s="134"/>
      <c r="C6" s="134"/>
      <c r="D6" s="135" t="s">
        <v>0</v>
      </c>
      <c r="E6" s="135" t="s">
        <v>0</v>
      </c>
      <c r="F6" s="136" t="s">
        <v>0</v>
      </c>
      <c r="G6" s="137" t="s">
        <v>13</v>
      </c>
      <c r="H6" s="138" t="s">
        <v>55</v>
      </c>
      <c r="I6" s="138" t="s">
        <v>56</v>
      </c>
      <c r="J6" s="138" t="s">
        <v>14</v>
      </c>
      <c r="K6" s="138" t="s">
        <v>15</v>
      </c>
    </row>
    <row r="7" spans="1:12" ht="18" customHeight="1" thickTop="1" x14ac:dyDescent="0.15">
      <c r="A7" s="139" t="s">
        <v>30</v>
      </c>
      <c r="B7" s="140"/>
      <c r="C7" s="141"/>
      <c r="D7" s="246">
        <f t="shared" ref="D7:K7" si="0">SUM(D8:D18)</f>
        <v>0</v>
      </c>
      <c r="E7" s="246">
        <f t="shared" si="0"/>
        <v>0</v>
      </c>
      <c r="F7" s="247">
        <f t="shared" si="0"/>
        <v>0</v>
      </c>
      <c r="G7" s="248">
        <f t="shared" si="0"/>
        <v>0</v>
      </c>
      <c r="H7" s="249">
        <f t="shared" si="0"/>
        <v>0</v>
      </c>
      <c r="I7" s="249">
        <f t="shared" si="0"/>
        <v>0</v>
      </c>
      <c r="J7" s="246">
        <f t="shared" si="0"/>
        <v>0</v>
      </c>
      <c r="K7" s="249">
        <f t="shared" si="0"/>
        <v>0</v>
      </c>
    </row>
    <row r="8" spans="1:12" ht="18" customHeight="1" x14ac:dyDescent="0.15">
      <c r="A8" s="106"/>
      <c r="B8" s="365" t="s">
        <v>57</v>
      </c>
      <c r="C8" s="366"/>
      <c r="D8" s="250"/>
      <c r="E8" s="250"/>
      <c r="F8" s="251"/>
      <c r="G8" s="252"/>
      <c r="H8" s="253"/>
      <c r="I8" s="253"/>
      <c r="J8" s="250"/>
      <c r="K8" s="253"/>
    </row>
    <row r="9" spans="1:12" ht="18" customHeight="1" x14ac:dyDescent="0.15">
      <c r="A9" s="106"/>
      <c r="B9" s="367" t="s">
        <v>31</v>
      </c>
      <c r="C9" s="368"/>
      <c r="D9" s="254"/>
      <c r="E9" s="254"/>
      <c r="F9" s="255"/>
      <c r="G9" s="256"/>
      <c r="H9" s="257"/>
      <c r="I9" s="257"/>
      <c r="J9" s="254"/>
      <c r="K9" s="257"/>
    </row>
    <row r="10" spans="1:12" ht="18" customHeight="1" x14ac:dyDescent="0.15">
      <c r="A10" s="106"/>
      <c r="B10" s="367" t="s">
        <v>32</v>
      </c>
      <c r="C10" s="368"/>
      <c r="D10" s="254"/>
      <c r="E10" s="254"/>
      <c r="F10" s="255"/>
      <c r="G10" s="256"/>
      <c r="H10" s="257"/>
      <c r="I10" s="257"/>
      <c r="J10" s="254"/>
      <c r="K10" s="257"/>
    </row>
    <row r="11" spans="1:12" ht="18" customHeight="1" x14ac:dyDescent="0.15">
      <c r="A11" s="106"/>
      <c r="B11" s="367" t="s">
        <v>33</v>
      </c>
      <c r="C11" s="368"/>
      <c r="D11" s="254"/>
      <c r="E11" s="254"/>
      <c r="F11" s="255"/>
      <c r="G11" s="256"/>
      <c r="H11" s="257"/>
      <c r="I11" s="257"/>
      <c r="J11" s="254"/>
      <c r="K11" s="257"/>
    </row>
    <row r="12" spans="1:12" ht="18" customHeight="1" x14ac:dyDescent="0.15">
      <c r="A12" s="106"/>
      <c r="B12" s="367" t="s">
        <v>34</v>
      </c>
      <c r="C12" s="368"/>
      <c r="D12" s="254"/>
      <c r="E12" s="254"/>
      <c r="F12" s="255"/>
      <c r="G12" s="256"/>
      <c r="H12" s="257"/>
      <c r="I12" s="257"/>
      <c r="J12" s="254"/>
      <c r="K12" s="257"/>
    </row>
    <row r="13" spans="1:12" ht="18" customHeight="1" x14ac:dyDescent="0.15">
      <c r="A13" s="106"/>
      <c r="B13" s="367" t="s">
        <v>35</v>
      </c>
      <c r="C13" s="368"/>
      <c r="D13" s="254"/>
      <c r="E13" s="254"/>
      <c r="F13" s="255"/>
      <c r="G13" s="256"/>
      <c r="H13" s="257"/>
      <c r="I13" s="257"/>
      <c r="J13" s="254"/>
      <c r="K13" s="257"/>
    </row>
    <row r="14" spans="1:12" ht="18" customHeight="1" x14ac:dyDescent="0.15">
      <c r="A14" s="106"/>
      <c r="B14" s="367" t="s">
        <v>36</v>
      </c>
      <c r="C14" s="368"/>
      <c r="D14" s="254"/>
      <c r="E14" s="254"/>
      <c r="F14" s="255"/>
      <c r="G14" s="256"/>
      <c r="H14" s="257"/>
      <c r="I14" s="257"/>
      <c r="J14" s="254"/>
      <c r="K14" s="257"/>
    </row>
    <row r="15" spans="1:12" ht="18" customHeight="1" x14ac:dyDescent="0.15">
      <c r="A15" s="106"/>
      <c r="B15" s="367" t="s">
        <v>37</v>
      </c>
      <c r="C15" s="368"/>
      <c r="D15" s="258"/>
      <c r="E15" s="258"/>
      <c r="F15" s="259"/>
      <c r="G15" s="260"/>
      <c r="H15" s="261"/>
      <c r="I15" s="261"/>
      <c r="J15" s="258"/>
      <c r="K15" s="261"/>
    </row>
    <row r="16" spans="1:12" ht="18" customHeight="1" x14ac:dyDescent="0.15">
      <c r="A16" s="106"/>
      <c r="B16" s="369" t="s">
        <v>38</v>
      </c>
      <c r="C16" s="370"/>
      <c r="D16" s="262"/>
      <c r="E16" s="262"/>
      <c r="F16" s="263"/>
      <c r="G16" s="264"/>
      <c r="H16" s="262"/>
      <c r="I16" s="262"/>
      <c r="J16" s="262"/>
      <c r="K16" s="262"/>
    </row>
    <row r="17" spans="1:11" ht="18" customHeight="1" x14ac:dyDescent="0.15">
      <c r="A17" s="106"/>
      <c r="B17" s="350" t="s">
        <v>39</v>
      </c>
      <c r="C17" s="371"/>
      <c r="D17" s="265"/>
      <c r="E17" s="265"/>
      <c r="F17" s="266"/>
      <c r="G17" s="267"/>
      <c r="H17" s="268"/>
      <c r="I17" s="268"/>
      <c r="J17" s="265"/>
      <c r="K17" s="268"/>
    </row>
    <row r="18" spans="1:11" ht="18" customHeight="1" x14ac:dyDescent="0.15">
      <c r="A18" s="107"/>
      <c r="B18" s="350" t="s">
        <v>58</v>
      </c>
      <c r="C18" s="371"/>
      <c r="D18" s="269"/>
      <c r="E18" s="269"/>
      <c r="F18" s="270"/>
      <c r="G18" s="271"/>
      <c r="H18" s="272"/>
      <c r="I18" s="272"/>
      <c r="J18" s="269"/>
      <c r="K18" s="272"/>
    </row>
    <row r="19" spans="1:11" ht="18" customHeight="1" x14ac:dyDescent="0.15">
      <c r="A19" s="144" t="s">
        <v>107</v>
      </c>
      <c r="B19" s="111"/>
      <c r="C19" s="112"/>
      <c r="D19" s="109"/>
      <c r="E19" s="109"/>
      <c r="F19" s="109"/>
      <c r="G19" s="109"/>
      <c r="H19" s="109"/>
      <c r="I19" s="109"/>
      <c r="J19" s="109"/>
      <c r="K19" s="109"/>
    </row>
    <row r="20" spans="1:11" ht="18" customHeight="1" x14ac:dyDescent="0.15">
      <c r="A20" s="386" t="s">
        <v>108</v>
      </c>
      <c r="B20" s="387"/>
      <c r="C20" s="388"/>
      <c r="D20" s="273">
        <f t="shared" ref="D20:K20" si="1">SUM(D25:D35)</f>
        <v>0</v>
      </c>
      <c r="E20" s="273">
        <f t="shared" si="1"/>
        <v>0</v>
      </c>
      <c r="F20" s="274">
        <f t="shared" si="1"/>
        <v>0</v>
      </c>
      <c r="G20" s="275">
        <f t="shared" si="1"/>
        <v>0</v>
      </c>
      <c r="H20" s="276">
        <f t="shared" si="1"/>
        <v>0</v>
      </c>
      <c r="I20" s="276">
        <f t="shared" si="1"/>
        <v>0</v>
      </c>
      <c r="J20" s="273">
        <f t="shared" si="1"/>
        <v>0</v>
      </c>
      <c r="K20" s="276">
        <f t="shared" si="1"/>
        <v>0</v>
      </c>
    </row>
    <row r="21" spans="1:11" ht="18" customHeight="1" x14ac:dyDescent="0.15">
      <c r="A21" s="106"/>
      <c r="B21" s="365" t="s">
        <v>40</v>
      </c>
      <c r="C21" s="366"/>
      <c r="D21" s="250"/>
      <c r="E21" s="250"/>
      <c r="F21" s="251"/>
      <c r="G21" s="252"/>
      <c r="H21" s="253"/>
      <c r="I21" s="253"/>
      <c r="J21" s="250"/>
      <c r="K21" s="253"/>
    </row>
    <row r="22" spans="1:11" ht="18" customHeight="1" x14ac:dyDescent="0.15">
      <c r="A22" s="106"/>
      <c r="B22" s="367" t="s">
        <v>41</v>
      </c>
      <c r="C22" s="368"/>
      <c r="D22" s="254"/>
      <c r="E22" s="254"/>
      <c r="F22" s="255"/>
      <c r="G22" s="256"/>
      <c r="H22" s="257"/>
      <c r="I22" s="257"/>
      <c r="J22" s="254"/>
      <c r="K22" s="257"/>
    </row>
    <row r="23" spans="1:11" ht="18" customHeight="1" x14ac:dyDescent="0.15">
      <c r="A23" s="106"/>
      <c r="B23" s="367" t="s">
        <v>42</v>
      </c>
      <c r="C23" s="368"/>
      <c r="D23" s="254"/>
      <c r="E23" s="254"/>
      <c r="F23" s="255"/>
      <c r="G23" s="256"/>
      <c r="H23" s="257"/>
      <c r="I23" s="257"/>
      <c r="J23" s="254"/>
      <c r="K23" s="257"/>
    </row>
    <row r="24" spans="1:11" ht="18" customHeight="1" x14ac:dyDescent="0.15">
      <c r="A24" s="106"/>
      <c r="B24" s="369" t="s">
        <v>43</v>
      </c>
      <c r="C24" s="370"/>
      <c r="D24" s="277"/>
      <c r="E24" s="277"/>
      <c r="F24" s="278"/>
      <c r="G24" s="279"/>
      <c r="H24" s="280"/>
      <c r="I24" s="280"/>
      <c r="J24" s="277"/>
      <c r="K24" s="280"/>
    </row>
    <row r="25" spans="1:11" ht="18" customHeight="1" x14ac:dyDescent="0.15">
      <c r="A25" s="113"/>
      <c r="B25" s="382" t="s">
        <v>44</v>
      </c>
      <c r="C25" s="383"/>
      <c r="D25" s="281">
        <f t="shared" ref="D25:K25" si="2">SUM(D21:D24)</f>
        <v>0</v>
      </c>
      <c r="E25" s="281">
        <f t="shared" si="2"/>
        <v>0</v>
      </c>
      <c r="F25" s="282">
        <f t="shared" si="2"/>
        <v>0</v>
      </c>
      <c r="G25" s="283">
        <f t="shared" si="2"/>
        <v>0</v>
      </c>
      <c r="H25" s="284">
        <f t="shared" si="2"/>
        <v>0</v>
      </c>
      <c r="I25" s="284">
        <f t="shared" si="2"/>
        <v>0</v>
      </c>
      <c r="J25" s="281">
        <f t="shared" si="2"/>
        <v>0</v>
      </c>
      <c r="K25" s="284">
        <f t="shared" si="2"/>
        <v>0</v>
      </c>
    </row>
    <row r="26" spans="1:11" ht="18" customHeight="1" x14ac:dyDescent="0.15">
      <c r="A26" s="106"/>
      <c r="B26" s="365" t="s">
        <v>45</v>
      </c>
      <c r="C26" s="366"/>
      <c r="D26" s="250"/>
      <c r="E26" s="250"/>
      <c r="F26" s="251"/>
      <c r="G26" s="252"/>
      <c r="H26" s="253"/>
      <c r="I26" s="253"/>
      <c r="J26" s="250"/>
      <c r="K26" s="253"/>
    </row>
    <row r="27" spans="1:11" ht="18" customHeight="1" x14ac:dyDescent="0.15">
      <c r="A27" s="106"/>
      <c r="B27" s="367" t="s">
        <v>46</v>
      </c>
      <c r="C27" s="368"/>
      <c r="D27" s="285"/>
      <c r="E27" s="285"/>
      <c r="F27" s="286"/>
      <c r="G27" s="287"/>
      <c r="H27" s="288"/>
      <c r="I27" s="288"/>
      <c r="J27" s="285"/>
      <c r="K27" s="288"/>
    </row>
    <row r="28" spans="1:11" ht="18" customHeight="1" x14ac:dyDescent="0.15">
      <c r="A28" s="106"/>
      <c r="B28" s="367" t="s">
        <v>47</v>
      </c>
      <c r="C28" s="368"/>
      <c r="D28" s="254"/>
      <c r="E28" s="254"/>
      <c r="F28" s="255"/>
      <c r="G28" s="256"/>
      <c r="H28" s="257"/>
      <c r="I28" s="257"/>
      <c r="J28" s="254"/>
      <c r="K28" s="257"/>
    </row>
    <row r="29" spans="1:11" ht="18" customHeight="1" x14ac:dyDescent="0.15">
      <c r="A29" s="106"/>
      <c r="B29" s="367" t="s">
        <v>48</v>
      </c>
      <c r="C29" s="368"/>
      <c r="D29" s="254"/>
      <c r="E29" s="254"/>
      <c r="F29" s="255"/>
      <c r="G29" s="256"/>
      <c r="H29" s="257"/>
      <c r="I29" s="257"/>
      <c r="J29" s="254"/>
      <c r="K29" s="257"/>
    </row>
    <row r="30" spans="1:11" ht="18" customHeight="1" x14ac:dyDescent="0.15">
      <c r="A30" s="106"/>
      <c r="B30" s="367" t="s">
        <v>49</v>
      </c>
      <c r="C30" s="368"/>
      <c r="D30" s="254"/>
      <c r="E30" s="254"/>
      <c r="F30" s="255"/>
      <c r="G30" s="256"/>
      <c r="H30" s="257"/>
      <c r="I30" s="257"/>
      <c r="J30" s="254"/>
      <c r="K30" s="257"/>
    </row>
    <row r="31" spans="1:11" ht="18" customHeight="1" x14ac:dyDescent="0.15">
      <c r="A31" s="106"/>
      <c r="B31" s="367" t="s">
        <v>50</v>
      </c>
      <c r="C31" s="368"/>
      <c r="D31" s="254"/>
      <c r="E31" s="254"/>
      <c r="F31" s="255"/>
      <c r="G31" s="256"/>
      <c r="H31" s="257"/>
      <c r="I31" s="257"/>
      <c r="J31" s="254"/>
      <c r="K31" s="257"/>
    </row>
    <row r="32" spans="1:11" ht="18" customHeight="1" x14ac:dyDescent="0.15">
      <c r="A32" s="106"/>
      <c r="B32" s="367" t="s">
        <v>51</v>
      </c>
      <c r="C32" s="368"/>
      <c r="D32" s="254"/>
      <c r="E32" s="254"/>
      <c r="F32" s="255"/>
      <c r="G32" s="256"/>
      <c r="H32" s="257"/>
      <c r="I32" s="257"/>
      <c r="J32" s="254"/>
      <c r="K32" s="257"/>
    </row>
    <row r="33" spans="1:13" ht="18" customHeight="1" x14ac:dyDescent="0.15">
      <c r="A33" s="106"/>
      <c r="B33" s="367" t="s">
        <v>52</v>
      </c>
      <c r="C33" s="368"/>
      <c r="D33" s="254"/>
      <c r="E33" s="254"/>
      <c r="F33" s="255"/>
      <c r="G33" s="256"/>
      <c r="H33" s="257"/>
      <c r="I33" s="257"/>
      <c r="J33" s="254"/>
      <c r="K33" s="257"/>
    </row>
    <row r="34" spans="1:13" ht="18" customHeight="1" x14ac:dyDescent="0.15">
      <c r="A34" s="106"/>
      <c r="B34" s="367" t="s">
        <v>53</v>
      </c>
      <c r="C34" s="368"/>
      <c r="D34" s="254"/>
      <c r="E34" s="254"/>
      <c r="F34" s="255"/>
      <c r="G34" s="256"/>
      <c r="H34" s="257"/>
      <c r="I34" s="257"/>
      <c r="J34" s="254"/>
      <c r="K34" s="257"/>
    </row>
    <row r="35" spans="1:13" ht="18" customHeight="1" x14ac:dyDescent="0.15">
      <c r="A35" s="107"/>
      <c r="B35" s="369" t="s">
        <v>54</v>
      </c>
      <c r="C35" s="370"/>
      <c r="D35" s="277"/>
      <c r="E35" s="277"/>
      <c r="F35" s="278"/>
      <c r="G35" s="279"/>
      <c r="H35" s="280"/>
      <c r="I35" s="280"/>
      <c r="J35" s="277"/>
      <c r="K35" s="280"/>
    </row>
    <row r="36" spans="1:13" ht="18" customHeight="1" x14ac:dyDescent="0.15">
      <c r="A36" s="144" t="s">
        <v>71</v>
      </c>
      <c r="L36" s="111"/>
    </row>
    <row r="37" spans="1:13" ht="18" customHeight="1" x14ac:dyDescent="0.15">
      <c r="A37" s="105" t="s">
        <v>59</v>
      </c>
      <c r="B37" s="14"/>
      <c r="C37" s="14"/>
      <c r="D37" s="289">
        <f t="shared" ref="D37:J37" si="3">SUM(D38:D40)</f>
        <v>0</v>
      </c>
      <c r="E37" s="289">
        <f t="shared" si="3"/>
        <v>0</v>
      </c>
      <c r="F37" s="290">
        <f t="shared" si="3"/>
        <v>0</v>
      </c>
      <c r="G37" s="291">
        <f t="shared" si="3"/>
        <v>0</v>
      </c>
      <c r="H37" s="292">
        <f t="shared" si="3"/>
        <v>0</v>
      </c>
      <c r="I37" s="293">
        <f t="shared" si="3"/>
        <v>0</v>
      </c>
      <c r="J37" s="289">
        <f t="shared" si="3"/>
        <v>0</v>
      </c>
      <c r="K37" s="294">
        <f>SUM(K38:K40)</f>
        <v>0</v>
      </c>
      <c r="L37" s="119"/>
      <c r="M37" s="111"/>
    </row>
    <row r="38" spans="1:13" ht="18" customHeight="1" x14ac:dyDescent="0.15">
      <c r="A38" s="116"/>
      <c r="B38" s="380" t="s">
        <v>60</v>
      </c>
      <c r="C38" s="381"/>
      <c r="D38" s="295"/>
      <c r="E38" s="295"/>
      <c r="F38" s="296"/>
      <c r="G38" s="297"/>
      <c r="H38" s="298"/>
      <c r="I38" s="298"/>
      <c r="J38" s="295"/>
      <c r="K38" s="299"/>
      <c r="L38" s="120"/>
    </row>
    <row r="39" spans="1:13" ht="18" customHeight="1" x14ac:dyDescent="0.15">
      <c r="A39" s="117"/>
      <c r="B39" s="384" t="s">
        <v>61</v>
      </c>
      <c r="C39" s="385"/>
      <c r="D39" s="300"/>
      <c r="E39" s="300"/>
      <c r="F39" s="301"/>
      <c r="G39" s="302"/>
      <c r="H39" s="303"/>
      <c r="I39" s="303"/>
      <c r="J39" s="300"/>
      <c r="K39" s="304"/>
      <c r="L39" s="120"/>
    </row>
    <row r="40" spans="1:13" ht="18" customHeight="1" x14ac:dyDescent="0.15">
      <c r="A40" s="118"/>
      <c r="B40" s="378" t="s">
        <v>54</v>
      </c>
      <c r="C40" s="379"/>
      <c r="D40" s="305"/>
      <c r="E40" s="305"/>
      <c r="F40" s="306"/>
      <c r="G40" s="307"/>
      <c r="H40" s="308"/>
      <c r="I40" s="308"/>
      <c r="J40" s="305"/>
      <c r="K40" s="309"/>
      <c r="L40" s="120"/>
    </row>
    <row r="41" spans="1:13" ht="18" customHeight="1" x14ac:dyDescent="0.15">
      <c r="A41" s="105" t="s">
        <v>62</v>
      </c>
      <c r="B41" s="14"/>
      <c r="C41" s="14"/>
      <c r="D41" s="289">
        <f t="shared" ref="D41:K41" si="4">SUM(D42:D44)</f>
        <v>0</v>
      </c>
      <c r="E41" s="289">
        <f t="shared" si="4"/>
        <v>0</v>
      </c>
      <c r="F41" s="290">
        <f t="shared" si="4"/>
        <v>0</v>
      </c>
      <c r="G41" s="291">
        <f t="shared" si="4"/>
        <v>0</v>
      </c>
      <c r="H41" s="310">
        <f t="shared" si="4"/>
        <v>0</v>
      </c>
      <c r="I41" s="310">
        <f t="shared" si="4"/>
        <v>0</v>
      </c>
      <c r="J41" s="289">
        <f t="shared" si="4"/>
        <v>0</v>
      </c>
      <c r="K41" s="294">
        <f t="shared" si="4"/>
        <v>0</v>
      </c>
      <c r="L41" s="119"/>
    </row>
    <row r="42" spans="1:13" ht="18" customHeight="1" x14ac:dyDescent="0.15">
      <c r="A42" s="117"/>
      <c r="B42" s="380" t="s">
        <v>63</v>
      </c>
      <c r="C42" s="381"/>
      <c r="D42" s="295"/>
      <c r="E42" s="295"/>
      <c r="F42" s="296"/>
      <c r="G42" s="297"/>
      <c r="H42" s="298"/>
      <c r="I42" s="298"/>
      <c r="J42" s="295"/>
      <c r="K42" s="299"/>
      <c r="L42" s="120"/>
    </row>
    <row r="43" spans="1:13" ht="18" customHeight="1" x14ac:dyDescent="0.15">
      <c r="A43" s="116"/>
      <c r="B43" s="384" t="s">
        <v>64</v>
      </c>
      <c r="C43" s="385"/>
      <c r="D43" s="300"/>
      <c r="E43" s="300"/>
      <c r="F43" s="301"/>
      <c r="G43" s="302"/>
      <c r="H43" s="303"/>
      <c r="I43" s="303"/>
      <c r="J43" s="300"/>
      <c r="K43" s="304"/>
      <c r="L43" s="120"/>
    </row>
    <row r="44" spans="1:13" ht="18" customHeight="1" x14ac:dyDescent="0.15">
      <c r="A44" s="118"/>
      <c r="B44" s="378" t="s">
        <v>54</v>
      </c>
      <c r="C44" s="379"/>
      <c r="D44" s="305"/>
      <c r="E44" s="305"/>
      <c r="F44" s="306"/>
      <c r="G44" s="307"/>
      <c r="H44" s="308"/>
      <c r="I44" s="308"/>
      <c r="J44" s="305"/>
      <c r="K44" s="309"/>
      <c r="L44" s="120"/>
    </row>
    <row r="45" spans="1:13" ht="18" customHeight="1" x14ac:dyDescent="0.15">
      <c r="A45" s="144" t="s">
        <v>72</v>
      </c>
      <c r="L45" s="111"/>
      <c r="M45" s="111"/>
    </row>
    <row r="46" spans="1:13" ht="18" customHeight="1" x14ac:dyDescent="0.15">
      <c r="A46" s="105" t="s">
        <v>65</v>
      </c>
      <c r="B46" s="14"/>
      <c r="C46" s="14"/>
      <c r="D46" s="289">
        <f t="shared" ref="D46:K46" si="5">SUM(D47:D49)</f>
        <v>0</v>
      </c>
      <c r="E46" s="289">
        <f t="shared" si="5"/>
        <v>0</v>
      </c>
      <c r="F46" s="290">
        <f t="shared" si="5"/>
        <v>0</v>
      </c>
      <c r="G46" s="291">
        <f t="shared" si="5"/>
        <v>0</v>
      </c>
      <c r="H46" s="289">
        <f t="shared" si="5"/>
        <v>0</v>
      </c>
      <c r="I46" s="293">
        <f t="shared" si="5"/>
        <v>0</v>
      </c>
      <c r="J46" s="289">
        <f t="shared" si="5"/>
        <v>0</v>
      </c>
      <c r="K46" s="294">
        <f t="shared" si="5"/>
        <v>0</v>
      </c>
      <c r="L46" s="121"/>
      <c r="M46" s="111"/>
    </row>
    <row r="47" spans="1:13" ht="18" customHeight="1" x14ac:dyDescent="0.15">
      <c r="A47" s="117"/>
      <c r="B47" s="380" t="s">
        <v>66</v>
      </c>
      <c r="C47" s="381"/>
      <c r="D47" s="295"/>
      <c r="E47" s="295"/>
      <c r="F47" s="296"/>
      <c r="G47" s="297"/>
      <c r="H47" s="295"/>
      <c r="I47" s="311"/>
      <c r="J47" s="295"/>
      <c r="K47" s="299"/>
      <c r="L47" s="122"/>
      <c r="M47" s="111"/>
    </row>
    <row r="48" spans="1:13" ht="18" customHeight="1" x14ac:dyDescent="0.15">
      <c r="A48" s="117"/>
      <c r="B48" s="384" t="s">
        <v>67</v>
      </c>
      <c r="C48" s="385"/>
      <c r="D48" s="300"/>
      <c r="E48" s="300"/>
      <c r="F48" s="301"/>
      <c r="G48" s="302"/>
      <c r="H48" s="300"/>
      <c r="I48" s="312"/>
      <c r="J48" s="300"/>
      <c r="K48" s="304"/>
      <c r="L48" s="122"/>
      <c r="M48" s="111"/>
    </row>
    <row r="49" spans="1:13" ht="18" customHeight="1" x14ac:dyDescent="0.15">
      <c r="A49" s="118"/>
      <c r="B49" s="378" t="s">
        <v>54</v>
      </c>
      <c r="C49" s="379"/>
      <c r="D49" s="305"/>
      <c r="E49" s="305"/>
      <c r="F49" s="306"/>
      <c r="G49" s="307"/>
      <c r="H49" s="305"/>
      <c r="I49" s="308"/>
      <c r="J49" s="305"/>
      <c r="K49" s="309"/>
      <c r="L49" s="122"/>
      <c r="M49" s="111"/>
    </row>
    <row r="50" spans="1:13" ht="18" customHeight="1" x14ac:dyDescent="0.15">
      <c r="A50" s="105" t="s">
        <v>68</v>
      </c>
      <c r="B50" s="14"/>
      <c r="C50" s="14"/>
      <c r="D50" s="289">
        <f t="shared" ref="D50:K50" si="6">SUM(D51:D53)</f>
        <v>0</v>
      </c>
      <c r="E50" s="289">
        <f t="shared" si="6"/>
        <v>0</v>
      </c>
      <c r="F50" s="290">
        <f t="shared" si="6"/>
        <v>0</v>
      </c>
      <c r="G50" s="291">
        <f t="shared" si="6"/>
        <v>0</v>
      </c>
      <c r="H50" s="289">
        <f t="shared" si="6"/>
        <v>0</v>
      </c>
      <c r="I50" s="293">
        <f t="shared" si="6"/>
        <v>0</v>
      </c>
      <c r="J50" s="289">
        <f t="shared" si="6"/>
        <v>0</v>
      </c>
      <c r="K50" s="294">
        <f t="shared" si="6"/>
        <v>0</v>
      </c>
      <c r="L50" s="121"/>
      <c r="M50" s="111"/>
    </row>
    <row r="51" spans="1:13" ht="18" customHeight="1" x14ac:dyDescent="0.15">
      <c r="A51" s="117"/>
      <c r="B51" s="380" t="s">
        <v>69</v>
      </c>
      <c r="C51" s="381"/>
      <c r="D51" s="295"/>
      <c r="E51" s="295"/>
      <c r="F51" s="296"/>
      <c r="G51" s="297"/>
      <c r="H51" s="295"/>
      <c r="I51" s="311"/>
      <c r="J51" s="295"/>
      <c r="K51" s="299"/>
      <c r="L51" s="122"/>
      <c r="M51" s="111"/>
    </row>
    <row r="52" spans="1:13" ht="18" customHeight="1" x14ac:dyDescent="0.15">
      <c r="A52" s="117"/>
      <c r="B52" s="384" t="s">
        <v>70</v>
      </c>
      <c r="C52" s="385"/>
      <c r="D52" s="300"/>
      <c r="E52" s="300"/>
      <c r="F52" s="301"/>
      <c r="G52" s="302"/>
      <c r="H52" s="300"/>
      <c r="I52" s="312"/>
      <c r="J52" s="300"/>
      <c r="K52" s="304"/>
      <c r="L52" s="122"/>
      <c r="M52" s="111"/>
    </row>
    <row r="53" spans="1:13" ht="18" customHeight="1" x14ac:dyDescent="0.15">
      <c r="A53" s="110"/>
      <c r="B53" s="378" t="s">
        <v>54</v>
      </c>
      <c r="C53" s="379"/>
      <c r="D53" s="305"/>
      <c r="E53" s="305"/>
      <c r="F53" s="306"/>
      <c r="G53" s="307"/>
      <c r="H53" s="305"/>
      <c r="I53" s="313"/>
      <c r="J53" s="305"/>
      <c r="K53" s="309"/>
      <c r="L53" s="122"/>
      <c r="M53" s="111"/>
    </row>
    <row r="54" spans="1:13" x14ac:dyDescent="0.15">
      <c r="M54" s="111"/>
    </row>
  </sheetData>
  <sheetProtection password="C76F" sheet="1" objects="1" scenarios="1"/>
  <mergeCells count="44">
    <mergeCell ref="B44:C44"/>
    <mergeCell ref="B47:C47"/>
    <mergeCell ref="B42:C42"/>
    <mergeCell ref="B43:C43"/>
    <mergeCell ref="B53:C53"/>
    <mergeCell ref="B51:C51"/>
    <mergeCell ref="B52:C52"/>
    <mergeCell ref="B48:C48"/>
    <mergeCell ref="B49:C49"/>
    <mergeCell ref="B40:C40"/>
    <mergeCell ref="B38:C38"/>
    <mergeCell ref="B13:C13"/>
    <mergeCell ref="B22:C22"/>
    <mergeCell ref="B26:C26"/>
    <mergeCell ref="B25:C25"/>
    <mergeCell ref="B31:C31"/>
    <mergeCell ref="B35:C35"/>
    <mergeCell ref="B34:C34"/>
    <mergeCell ref="B18:C18"/>
    <mergeCell ref="B39:C39"/>
    <mergeCell ref="B33:C33"/>
    <mergeCell ref="B32:C32"/>
    <mergeCell ref="A20:C20"/>
    <mergeCell ref="J1:K1"/>
    <mergeCell ref="C1:E1"/>
    <mergeCell ref="C2:E2"/>
    <mergeCell ref="A3:B3"/>
    <mergeCell ref="C3:D3"/>
    <mergeCell ref="B8:C8"/>
    <mergeCell ref="B10:C10"/>
    <mergeCell ref="B9:C9"/>
    <mergeCell ref="B30:C30"/>
    <mergeCell ref="B29:C29"/>
    <mergeCell ref="B28:C28"/>
    <mergeCell ref="B27:C27"/>
    <mergeCell ref="B21:C21"/>
    <mergeCell ref="B24:C24"/>
    <mergeCell ref="B23:C23"/>
    <mergeCell ref="B11:C11"/>
    <mergeCell ref="B14:C14"/>
    <mergeCell ref="B17:C17"/>
    <mergeCell ref="B16:C16"/>
    <mergeCell ref="B15:C15"/>
    <mergeCell ref="B12:C12"/>
  </mergeCells>
  <phoneticPr fontId="3"/>
  <pageMargins left="0.78740157480314965" right="0" top="0.59055118110236227" bottom="0.59055118110236227" header="0.39370078740157483" footer="0.39370078740157483"/>
  <pageSetup paperSize="9" scale="86" orientation="portrait" blackAndWhite="1" horizontalDpi="300" verticalDpi="300" r:id="rId1"/>
  <headerFooter alignWithMargins="0">
    <oddFooter>&amp;R&amp;"ＭＳ Ｐゴシック,標準"【経営改善計画書（簡易版）（H24.1改訂）】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showGridLines="0" showRowColHeaders="0" zoomScaleNormal="100" workbookViewId="0">
      <selection activeCell="E10" sqref="E10"/>
    </sheetView>
  </sheetViews>
  <sheetFormatPr defaultRowHeight="15" x14ac:dyDescent="0.15"/>
  <cols>
    <col min="1" max="2" width="2.375" style="2" customWidth="1"/>
    <col min="3" max="3" width="6.875" style="2" customWidth="1"/>
    <col min="4" max="4" width="13" style="2" customWidth="1"/>
    <col min="5" max="12" width="9.375" style="2" customWidth="1"/>
    <col min="13" max="13" width="1" style="2" customWidth="1"/>
    <col min="14" max="14" width="9" style="2"/>
    <col min="15" max="15" width="9" style="2" hidden="1" customWidth="1"/>
    <col min="16" max="29" width="9" style="2" customWidth="1"/>
    <col min="30" max="16384" width="9" style="2"/>
  </cols>
  <sheetData>
    <row r="1" spans="1:29" ht="16.5" customHeight="1" x14ac:dyDescent="0.15">
      <c r="A1" s="1"/>
      <c r="B1" s="1"/>
      <c r="D1" s="24"/>
      <c r="J1" s="129" t="s">
        <v>26</v>
      </c>
      <c r="K1" s="408"/>
      <c r="L1" s="409"/>
      <c r="M1" s="51"/>
      <c r="O1" s="180"/>
      <c r="P1" s="179"/>
    </row>
    <row r="2" spans="1:29" ht="16.5" customHeight="1" x14ac:dyDescent="0.15">
      <c r="A2" s="404" t="s">
        <v>16</v>
      </c>
      <c r="B2" s="404"/>
      <c r="C2" s="404"/>
      <c r="D2" s="410"/>
      <c r="E2" s="410"/>
      <c r="O2" s="181"/>
      <c r="P2" s="181"/>
      <c r="Q2" s="181"/>
      <c r="R2" s="181"/>
      <c r="S2" s="181"/>
      <c r="T2" s="181"/>
      <c r="U2" s="181"/>
      <c r="V2" s="181"/>
      <c r="W2" s="181"/>
      <c r="X2" s="181"/>
      <c r="Y2" s="181"/>
      <c r="Z2" s="181"/>
      <c r="AA2" s="181"/>
      <c r="AB2" s="181"/>
      <c r="AC2" s="181"/>
    </row>
    <row r="3" spans="1:29" ht="16.5" customHeight="1" x14ac:dyDescent="0.15">
      <c r="A3" s="404" t="s">
        <v>75</v>
      </c>
      <c r="B3" s="404"/>
      <c r="C3" s="404"/>
      <c r="D3" s="410"/>
      <c r="E3" s="410"/>
      <c r="O3" s="179">
        <f>MONTH(E8)</f>
        <v>1</v>
      </c>
      <c r="P3" s="179"/>
      <c r="R3" s="33"/>
    </row>
    <row r="4" spans="1:29" ht="18.75" x14ac:dyDescent="0.15">
      <c r="A4" s="358" t="s">
        <v>25</v>
      </c>
      <c r="B4" s="359"/>
      <c r="C4" s="359"/>
      <c r="D4" s="359"/>
      <c r="E4" s="359"/>
      <c r="F4" s="359"/>
      <c r="G4" s="359"/>
      <c r="H4" s="359"/>
      <c r="I4" s="359"/>
      <c r="J4" s="359"/>
      <c r="K4" s="359"/>
      <c r="L4" s="359"/>
      <c r="M4" s="359"/>
    </row>
    <row r="5" spans="1:29" ht="18.75" x14ac:dyDescent="0.15">
      <c r="A5" s="12"/>
      <c r="B5" s="12"/>
      <c r="C5" s="12"/>
      <c r="D5" s="12"/>
      <c r="E5" s="12"/>
      <c r="F5" s="12"/>
      <c r="G5" s="12"/>
      <c r="H5" s="12"/>
      <c r="I5" s="12"/>
      <c r="J5" s="12"/>
      <c r="K5" s="12"/>
      <c r="L5" s="12"/>
      <c r="M5" s="12"/>
    </row>
    <row r="6" spans="1:29" ht="24" customHeight="1" x14ac:dyDescent="0.15">
      <c r="J6" s="11"/>
      <c r="K6" s="32" t="s">
        <v>22</v>
      </c>
      <c r="L6" s="52"/>
      <c r="M6" s="52"/>
    </row>
    <row r="7" spans="1:29" ht="3.75" customHeight="1" x14ac:dyDescent="0.15">
      <c r="L7" s="3"/>
    </row>
    <row r="8" spans="1:29" ht="19.5" customHeight="1" x14ac:dyDescent="0.15">
      <c r="A8" s="13"/>
      <c r="B8" s="14"/>
      <c r="C8" s="15"/>
      <c r="D8" s="15"/>
      <c r="E8" s="183"/>
      <c r="F8" s="16" t="str">
        <f>IF($E$8="","",(YEAR($E$8)+1&amp;"/"&amp;$O$3&amp;"期"))</f>
        <v/>
      </c>
      <c r="G8" s="17" t="str">
        <f>IF($E$8="","",(YEAR($E$8)+2&amp;"/"&amp;$O$3&amp;"期"))</f>
        <v/>
      </c>
      <c r="H8" s="18" t="str">
        <f>IF($E$8="","",(YEAR($E$8)+3&amp;"/"&amp;$O$3&amp;"期"))</f>
        <v/>
      </c>
      <c r="I8" s="19" t="str">
        <f>IF($E$8="","",(YEAR($E$8)+4&amp;"/"&amp;$O$3&amp;"期"))</f>
        <v/>
      </c>
      <c r="J8" s="16" t="str">
        <f>IF($E$8="","",(YEAR($E$8)+5&amp;"/"&amp;$O$3&amp;"期"))</f>
        <v/>
      </c>
      <c r="K8" s="16" t="str">
        <f>IF($E$8="","",(YEAR($E$8)+6&amp;"/"&amp;$O$3&amp;"期"))</f>
        <v/>
      </c>
      <c r="L8" s="16" t="str">
        <f>IF($E$8="","",(YEAR($E$8)+7&amp;"/"&amp;$O$3&amp;"期"))</f>
        <v/>
      </c>
      <c r="M8" s="42">
        <v>39142</v>
      </c>
      <c r="N8" s="10"/>
    </row>
    <row r="9" spans="1:29" ht="19.5" customHeight="1" thickBot="1" x14ac:dyDescent="0.2">
      <c r="A9" s="132"/>
      <c r="B9" s="133"/>
      <c r="C9" s="134"/>
      <c r="D9" s="134"/>
      <c r="E9" s="135" t="s">
        <v>0</v>
      </c>
      <c r="F9" s="135" t="s">
        <v>0</v>
      </c>
      <c r="G9" s="136" t="s">
        <v>0</v>
      </c>
      <c r="H9" s="137" t="s">
        <v>13</v>
      </c>
      <c r="I9" s="138" t="s">
        <v>10</v>
      </c>
      <c r="J9" s="135" t="s">
        <v>11</v>
      </c>
      <c r="K9" s="136" t="s">
        <v>14</v>
      </c>
      <c r="L9" s="135" t="s">
        <v>15</v>
      </c>
      <c r="M9" s="43"/>
      <c r="N9" s="10"/>
    </row>
    <row r="10" spans="1:29" ht="19.5" customHeight="1" thickTop="1" x14ac:dyDescent="0.15">
      <c r="A10" s="352" t="s">
        <v>1</v>
      </c>
      <c r="B10" s="353"/>
      <c r="C10" s="360" t="s">
        <v>2</v>
      </c>
      <c r="D10" s="361"/>
      <c r="E10" s="189"/>
      <c r="F10" s="189"/>
      <c r="G10" s="190"/>
      <c r="H10" s="191"/>
      <c r="I10" s="192"/>
      <c r="J10" s="189"/>
      <c r="K10" s="189"/>
      <c r="L10" s="189"/>
      <c r="M10" s="47"/>
      <c r="N10" s="10"/>
      <c r="R10" s="33"/>
    </row>
    <row r="11" spans="1:29" ht="19.5" hidden="1" customHeight="1" x14ac:dyDescent="0.15">
      <c r="A11" s="352"/>
      <c r="B11" s="353"/>
      <c r="C11" s="34"/>
      <c r="D11" s="35"/>
      <c r="E11" s="193"/>
      <c r="F11" s="193"/>
      <c r="G11" s="194"/>
      <c r="H11" s="195"/>
      <c r="I11" s="196"/>
      <c r="J11" s="193"/>
      <c r="K11" s="193"/>
      <c r="L11" s="193"/>
      <c r="M11" s="47"/>
      <c r="N11" s="10"/>
      <c r="R11" s="33"/>
    </row>
    <row r="12" spans="1:29" ht="19.5" customHeight="1" x14ac:dyDescent="0.15">
      <c r="A12" s="354"/>
      <c r="B12" s="353"/>
      <c r="C12" s="335" t="s">
        <v>3</v>
      </c>
      <c r="D12" s="336"/>
      <c r="E12" s="188"/>
      <c r="F12" s="188"/>
      <c r="G12" s="197"/>
      <c r="H12" s="198"/>
      <c r="I12" s="199"/>
      <c r="J12" s="188"/>
      <c r="K12" s="188"/>
      <c r="L12" s="188"/>
      <c r="M12" s="44"/>
      <c r="N12" s="10"/>
      <c r="R12" s="33" t="s">
        <v>24</v>
      </c>
    </row>
    <row r="13" spans="1:29" ht="19.5" customHeight="1" x14ac:dyDescent="0.15">
      <c r="A13" s="354"/>
      <c r="B13" s="353"/>
      <c r="C13" s="27"/>
      <c r="D13" s="28" t="s">
        <v>12</v>
      </c>
      <c r="E13" s="444"/>
      <c r="F13" s="444"/>
      <c r="G13" s="445"/>
      <c r="H13" s="446"/>
      <c r="I13" s="444"/>
      <c r="J13" s="444"/>
      <c r="K13" s="444"/>
      <c r="L13" s="447"/>
      <c r="M13" s="48" t="str">
        <f>IF(M10&gt;0,M12/M10,"")</f>
        <v/>
      </c>
      <c r="N13" s="10"/>
      <c r="R13" s="33" t="s">
        <v>23</v>
      </c>
    </row>
    <row r="14" spans="1:29" ht="19.5" customHeight="1" x14ac:dyDescent="0.15">
      <c r="A14" s="354"/>
      <c r="B14" s="353"/>
      <c r="C14" s="350" t="s">
        <v>8</v>
      </c>
      <c r="D14" s="351"/>
      <c r="E14" s="228"/>
      <c r="F14" s="228"/>
      <c r="G14" s="314"/>
      <c r="H14" s="315"/>
      <c r="I14" s="231"/>
      <c r="J14" s="228"/>
      <c r="K14" s="228"/>
      <c r="L14" s="228"/>
      <c r="M14" s="44"/>
      <c r="N14" s="10"/>
      <c r="R14" s="58"/>
    </row>
    <row r="15" spans="1:29" ht="19.5" hidden="1" customHeight="1" x14ac:dyDescent="0.15">
      <c r="A15" s="354"/>
      <c r="B15" s="353"/>
      <c r="C15" s="177"/>
      <c r="D15" s="178"/>
      <c r="E15" s="316"/>
      <c r="F15" s="316"/>
      <c r="G15" s="317"/>
      <c r="H15" s="318"/>
      <c r="I15" s="319"/>
      <c r="J15" s="316"/>
      <c r="K15" s="316"/>
      <c r="L15" s="316"/>
      <c r="M15" s="44"/>
      <c r="N15" s="10"/>
      <c r="R15" s="58"/>
    </row>
    <row r="16" spans="1:29" ht="19.5" customHeight="1" x14ac:dyDescent="0.15">
      <c r="A16" s="354"/>
      <c r="B16" s="353"/>
      <c r="C16" s="333" t="s">
        <v>4</v>
      </c>
      <c r="D16" s="334"/>
      <c r="E16" s="212"/>
      <c r="F16" s="212"/>
      <c r="G16" s="213"/>
      <c r="H16" s="214"/>
      <c r="I16" s="215"/>
      <c r="J16" s="212"/>
      <c r="K16" s="212"/>
      <c r="L16" s="216"/>
      <c r="M16" s="47"/>
      <c r="N16" s="10"/>
    </row>
    <row r="17" spans="1:14" ht="19.5" customHeight="1" x14ac:dyDescent="0.15">
      <c r="A17" s="354"/>
      <c r="B17" s="353"/>
      <c r="C17" s="4"/>
      <c r="D17" s="9" t="s">
        <v>12</v>
      </c>
      <c r="E17" s="217"/>
      <c r="F17" s="217"/>
      <c r="G17" s="218"/>
      <c r="H17" s="219"/>
      <c r="I17" s="220"/>
      <c r="J17" s="217"/>
      <c r="K17" s="217"/>
      <c r="L17" s="217"/>
      <c r="M17" s="48" t="str">
        <f>IF(M10&gt;0,M16/M10,"")</f>
        <v/>
      </c>
      <c r="N17" s="10"/>
    </row>
    <row r="18" spans="1:14" ht="19.5" customHeight="1" x14ac:dyDescent="0.15">
      <c r="A18" s="354"/>
      <c r="B18" s="353"/>
      <c r="C18" s="350" t="s">
        <v>18</v>
      </c>
      <c r="D18" s="351"/>
      <c r="E18" s="228"/>
      <c r="F18" s="228"/>
      <c r="G18" s="229"/>
      <c r="H18" s="230"/>
      <c r="I18" s="228"/>
      <c r="J18" s="228"/>
      <c r="K18" s="228"/>
      <c r="L18" s="228"/>
      <c r="M18" s="44"/>
      <c r="N18" s="10"/>
    </row>
    <row r="19" spans="1:14" ht="19.5" hidden="1" customHeight="1" x14ac:dyDescent="0.15">
      <c r="A19" s="354"/>
      <c r="B19" s="353"/>
      <c r="C19" s="61"/>
      <c r="D19" s="62"/>
      <c r="E19" s="223"/>
      <c r="F19" s="223"/>
      <c r="G19" s="224"/>
      <c r="H19" s="225"/>
      <c r="I19" s="226"/>
      <c r="J19" s="223"/>
      <c r="K19" s="223"/>
      <c r="L19" s="227"/>
      <c r="M19" s="45"/>
      <c r="N19" s="10"/>
    </row>
    <row r="20" spans="1:14" ht="19.5" hidden="1" customHeight="1" x14ac:dyDescent="0.15">
      <c r="A20" s="354"/>
      <c r="B20" s="353"/>
      <c r="C20" s="59"/>
      <c r="D20" s="60"/>
      <c r="E20" s="228"/>
      <c r="F20" s="228"/>
      <c r="G20" s="229"/>
      <c r="H20" s="230"/>
      <c r="I20" s="231"/>
      <c r="J20" s="228"/>
      <c r="K20" s="228"/>
      <c r="L20" s="232"/>
      <c r="M20" s="45"/>
      <c r="N20" s="10"/>
    </row>
    <row r="21" spans="1:14" ht="19.5" customHeight="1" x14ac:dyDescent="0.15">
      <c r="A21" s="354"/>
      <c r="B21" s="353"/>
      <c r="C21" s="333" t="s">
        <v>5</v>
      </c>
      <c r="D21" s="334"/>
      <c r="E21" s="216"/>
      <c r="F21" s="216"/>
      <c r="G21" s="233"/>
      <c r="H21" s="234"/>
      <c r="I21" s="235"/>
      <c r="J21" s="216"/>
      <c r="K21" s="216"/>
      <c r="L21" s="216"/>
      <c r="M21" s="47"/>
      <c r="N21" s="10"/>
    </row>
    <row r="22" spans="1:14" ht="19.5" customHeight="1" x14ac:dyDescent="0.15">
      <c r="A22" s="354"/>
      <c r="B22" s="353"/>
      <c r="C22" s="63"/>
      <c r="D22" s="57" t="s">
        <v>12</v>
      </c>
      <c r="E22" s="203"/>
      <c r="F22" s="203"/>
      <c r="G22" s="236"/>
      <c r="H22" s="237"/>
      <c r="I22" s="238"/>
      <c r="J22" s="203"/>
      <c r="K22" s="203"/>
      <c r="L22" s="203"/>
      <c r="M22" s="48" t="str">
        <f>IF(M10&gt;0,M21/M10,"")</f>
        <v/>
      </c>
      <c r="N22" s="10"/>
    </row>
    <row r="23" spans="1:14" ht="19.5" customHeight="1" x14ac:dyDescent="0.15">
      <c r="A23" s="354"/>
      <c r="B23" s="353"/>
      <c r="C23" s="350" t="s">
        <v>19</v>
      </c>
      <c r="D23" s="351"/>
      <c r="E23" s="228"/>
      <c r="F23" s="228"/>
      <c r="G23" s="229"/>
      <c r="H23" s="230"/>
      <c r="I23" s="228"/>
      <c r="J23" s="228"/>
      <c r="K23" s="228"/>
      <c r="L23" s="228"/>
      <c r="M23" s="44"/>
      <c r="N23" s="10"/>
    </row>
    <row r="24" spans="1:14" ht="19.5" customHeight="1" x14ac:dyDescent="0.15">
      <c r="A24" s="354"/>
      <c r="B24" s="353"/>
      <c r="C24" s="350" t="s">
        <v>20</v>
      </c>
      <c r="D24" s="351"/>
      <c r="E24" s="228"/>
      <c r="F24" s="228"/>
      <c r="G24" s="229"/>
      <c r="H24" s="230"/>
      <c r="I24" s="231"/>
      <c r="J24" s="228"/>
      <c r="K24" s="228"/>
      <c r="L24" s="228"/>
      <c r="M24" s="44"/>
      <c r="N24" s="10"/>
    </row>
    <row r="25" spans="1:14" ht="19.5" customHeight="1" x14ac:dyDescent="0.15">
      <c r="A25" s="354"/>
      <c r="B25" s="353"/>
      <c r="C25" s="350" t="s">
        <v>21</v>
      </c>
      <c r="D25" s="351"/>
      <c r="E25" s="228"/>
      <c r="F25" s="228"/>
      <c r="G25" s="229"/>
      <c r="H25" s="230"/>
      <c r="I25" s="228"/>
      <c r="J25" s="228"/>
      <c r="K25" s="228"/>
      <c r="L25" s="228"/>
      <c r="M25" s="44"/>
      <c r="N25" s="10"/>
    </row>
    <row r="26" spans="1:14" ht="19.5" hidden="1" customHeight="1" x14ac:dyDescent="0.15">
      <c r="A26" s="354"/>
      <c r="B26" s="353"/>
      <c r="C26" s="59"/>
      <c r="D26" s="60"/>
      <c r="E26" s="228"/>
      <c r="F26" s="228"/>
      <c r="G26" s="229"/>
      <c r="H26" s="230"/>
      <c r="I26" s="228"/>
      <c r="J26" s="228"/>
      <c r="K26" s="228"/>
      <c r="L26" s="232"/>
      <c r="M26" s="45"/>
      <c r="N26" s="10"/>
    </row>
    <row r="27" spans="1:14" ht="19.5" customHeight="1" x14ac:dyDescent="0.15">
      <c r="A27" s="354"/>
      <c r="B27" s="353"/>
      <c r="C27" s="342" t="s">
        <v>6</v>
      </c>
      <c r="D27" s="343"/>
      <c r="E27" s="239"/>
      <c r="F27" s="239"/>
      <c r="G27" s="240"/>
      <c r="H27" s="241"/>
      <c r="I27" s="239"/>
      <c r="J27" s="239"/>
      <c r="K27" s="239"/>
      <c r="L27" s="239"/>
      <c r="M27" s="47"/>
      <c r="N27" s="10"/>
    </row>
    <row r="28" spans="1:14" ht="19.5" customHeight="1" x14ac:dyDescent="0.15">
      <c r="A28" s="355"/>
      <c r="B28" s="356"/>
      <c r="C28" s="350" t="s">
        <v>7</v>
      </c>
      <c r="D28" s="351"/>
      <c r="E28" s="320"/>
      <c r="F28" s="320"/>
      <c r="G28" s="321"/>
      <c r="H28" s="322"/>
      <c r="I28" s="323"/>
      <c r="J28" s="320"/>
      <c r="K28" s="320"/>
      <c r="L28" s="320"/>
      <c r="M28" s="46"/>
      <c r="N28" s="10"/>
    </row>
    <row r="29" spans="1:14" ht="9" customHeight="1" x14ac:dyDescent="0.15"/>
    <row r="30" spans="1:14" ht="21" customHeight="1" x14ac:dyDescent="0.15">
      <c r="A30" s="346" t="s">
        <v>9</v>
      </c>
      <c r="B30" s="347"/>
      <c r="C30" s="347"/>
      <c r="D30" s="347"/>
      <c r="E30" s="347"/>
      <c r="F30" s="347"/>
      <c r="G30" s="347"/>
      <c r="H30" s="347"/>
      <c r="I30" s="347"/>
      <c r="J30" s="347"/>
      <c r="K30" s="347"/>
      <c r="L30" s="348"/>
      <c r="M30" s="49"/>
    </row>
    <row r="31" spans="1:14" ht="21" customHeight="1" x14ac:dyDescent="0.15">
      <c r="A31" s="362" t="s">
        <v>77</v>
      </c>
      <c r="B31" s="363"/>
      <c r="C31" s="363"/>
      <c r="D31" s="363"/>
      <c r="E31" s="363"/>
      <c r="F31" s="363"/>
      <c r="G31" s="363"/>
      <c r="H31" s="363"/>
      <c r="I31" s="363"/>
      <c r="J31" s="364"/>
      <c r="K31" s="340" t="s">
        <v>76</v>
      </c>
      <c r="L31" s="341"/>
      <c r="M31" s="50"/>
    </row>
    <row r="32" spans="1:14" ht="21" customHeight="1" x14ac:dyDescent="0.15">
      <c r="A32" s="405" t="s">
        <v>79</v>
      </c>
      <c r="B32" s="406"/>
      <c r="C32" s="406"/>
      <c r="D32" s="406"/>
      <c r="E32" s="406"/>
      <c r="F32" s="406"/>
      <c r="G32" s="406"/>
      <c r="H32" s="406"/>
      <c r="I32" s="406"/>
      <c r="J32" s="407"/>
      <c r="K32" s="389"/>
      <c r="L32" s="390"/>
      <c r="M32" s="50"/>
    </row>
    <row r="33" spans="1:13" ht="21" customHeight="1" x14ac:dyDescent="0.15">
      <c r="A33" s="95"/>
      <c r="B33" s="130"/>
      <c r="C33" s="391"/>
      <c r="D33" s="391"/>
      <c r="E33" s="391"/>
      <c r="F33" s="391"/>
      <c r="G33" s="391"/>
      <c r="H33" s="391"/>
      <c r="I33" s="391"/>
      <c r="J33" s="390"/>
      <c r="K33" s="389"/>
      <c r="L33" s="390"/>
      <c r="M33" s="50"/>
    </row>
    <row r="34" spans="1:13" ht="21" customHeight="1" x14ac:dyDescent="0.15">
      <c r="A34" s="95"/>
      <c r="B34" s="131"/>
      <c r="C34" s="401"/>
      <c r="D34" s="401"/>
      <c r="E34" s="401"/>
      <c r="F34" s="401"/>
      <c r="G34" s="401"/>
      <c r="H34" s="401"/>
      <c r="I34" s="401"/>
      <c r="J34" s="402"/>
      <c r="K34" s="403"/>
      <c r="L34" s="402"/>
      <c r="M34" s="50"/>
    </row>
    <row r="35" spans="1:13" ht="21" customHeight="1" x14ac:dyDescent="0.15">
      <c r="A35" s="95"/>
      <c r="B35" s="130"/>
      <c r="C35" s="391"/>
      <c r="D35" s="391"/>
      <c r="E35" s="391"/>
      <c r="F35" s="391"/>
      <c r="G35" s="391"/>
      <c r="H35" s="391"/>
      <c r="I35" s="391"/>
      <c r="J35" s="390"/>
      <c r="K35" s="389"/>
      <c r="L35" s="390"/>
      <c r="M35" s="50"/>
    </row>
    <row r="36" spans="1:13" ht="21" customHeight="1" x14ac:dyDescent="0.15">
      <c r="A36" s="95"/>
      <c r="B36" s="130"/>
      <c r="C36" s="391"/>
      <c r="D36" s="391"/>
      <c r="E36" s="391"/>
      <c r="F36" s="391"/>
      <c r="G36" s="391"/>
      <c r="H36" s="391"/>
      <c r="I36" s="391"/>
      <c r="J36" s="390"/>
      <c r="K36" s="389"/>
      <c r="L36" s="390"/>
      <c r="M36" s="50"/>
    </row>
    <row r="37" spans="1:13" ht="21" customHeight="1" x14ac:dyDescent="0.15">
      <c r="A37" s="329" t="s">
        <v>80</v>
      </c>
      <c r="B37" s="330"/>
      <c r="C37" s="330"/>
      <c r="D37" s="330"/>
      <c r="E37" s="330"/>
      <c r="F37" s="330"/>
      <c r="G37" s="330"/>
      <c r="H37" s="330"/>
      <c r="I37" s="330"/>
      <c r="J37" s="331"/>
      <c r="K37" s="389"/>
      <c r="L37" s="390"/>
      <c r="M37" s="50"/>
    </row>
    <row r="38" spans="1:13" ht="21" customHeight="1" x14ac:dyDescent="0.15">
      <c r="A38" s="95"/>
      <c r="B38" s="130"/>
      <c r="C38" s="391"/>
      <c r="D38" s="391"/>
      <c r="E38" s="391"/>
      <c r="F38" s="391"/>
      <c r="G38" s="391"/>
      <c r="H38" s="391"/>
      <c r="I38" s="391"/>
      <c r="J38" s="390"/>
      <c r="K38" s="389"/>
      <c r="L38" s="390"/>
      <c r="M38" s="50"/>
    </row>
    <row r="39" spans="1:13" ht="21" customHeight="1" x14ac:dyDescent="0.15">
      <c r="A39" s="95"/>
      <c r="B39" s="131"/>
      <c r="C39" s="401"/>
      <c r="D39" s="401"/>
      <c r="E39" s="401"/>
      <c r="F39" s="401"/>
      <c r="G39" s="401"/>
      <c r="H39" s="401"/>
      <c r="I39" s="401"/>
      <c r="J39" s="402"/>
      <c r="K39" s="403"/>
      <c r="L39" s="402"/>
      <c r="M39" s="50"/>
    </row>
    <row r="40" spans="1:13" ht="21" customHeight="1" x14ac:dyDescent="0.15">
      <c r="A40" s="124"/>
      <c r="B40" s="130"/>
      <c r="C40" s="391"/>
      <c r="D40" s="391"/>
      <c r="E40" s="391"/>
      <c r="F40" s="391"/>
      <c r="G40" s="391"/>
      <c r="H40" s="391"/>
      <c r="I40" s="391"/>
      <c r="J40" s="390"/>
      <c r="K40" s="389"/>
      <c r="L40" s="390"/>
      <c r="M40" s="50"/>
    </row>
    <row r="41" spans="1:13" ht="21" customHeight="1" x14ac:dyDescent="0.15">
      <c r="A41" s="95"/>
      <c r="B41" s="130"/>
      <c r="C41" s="391"/>
      <c r="D41" s="391"/>
      <c r="E41" s="391"/>
      <c r="F41" s="391"/>
      <c r="G41" s="391"/>
      <c r="H41" s="391"/>
      <c r="I41" s="391"/>
      <c r="J41" s="390"/>
      <c r="K41" s="389"/>
      <c r="L41" s="390"/>
      <c r="M41" s="50"/>
    </row>
    <row r="42" spans="1:13" ht="21" customHeight="1" x14ac:dyDescent="0.15">
      <c r="A42" s="329" t="s">
        <v>109</v>
      </c>
      <c r="B42" s="330"/>
      <c r="C42" s="330"/>
      <c r="D42" s="330"/>
      <c r="E42" s="330"/>
      <c r="F42" s="330"/>
      <c r="G42" s="330"/>
      <c r="H42" s="330"/>
      <c r="I42" s="330"/>
      <c r="J42" s="331"/>
      <c r="K42" s="389"/>
      <c r="L42" s="390"/>
      <c r="M42" s="50"/>
    </row>
    <row r="43" spans="1:13" ht="21" customHeight="1" x14ac:dyDescent="0.15">
      <c r="A43" s="95"/>
      <c r="B43" s="131"/>
      <c r="C43" s="398"/>
      <c r="D43" s="398"/>
      <c r="E43" s="398"/>
      <c r="F43" s="398"/>
      <c r="G43" s="398"/>
      <c r="H43" s="398"/>
      <c r="I43" s="398"/>
      <c r="J43" s="399"/>
      <c r="K43" s="400"/>
      <c r="L43" s="399"/>
      <c r="M43" s="50"/>
    </row>
    <row r="44" spans="1:13" ht="21" customHeight="1" x14ac:dyDescent="0.15">
      <c r="A44" s="95"/>
      <c r="B44" s="131"/>
      <c r="C44" s="398"/>
      <c r="D44" s="398"/>
      <c r="E44" s="398"/>
      <c r="F44" s="398"/>
      <c r="G44" s="398"/>
      <c r="H44" s="398"/>
      <c r="I44" s="398"/>
      <c r="J44" s="399"/>
      <c r="K44" s="400"/>
      <c r="L44" s="399"/>
      <c r="M44" s="50"/>
    </row>
    <row r="45" spans="1:13" ht="21" customHeight="1" x14ac:dyDescent="0.15">
      <c r="A45" s="95"/>
      <c r="B45" s="130"/>
      <c r="C45" s="391"/>
      <c r="D45" s="391"/>
      <c r="E45" s="391"/>
      <c r="F45" s="391"/>
      <c r="G45" s="391"/>
      <c r="H45" s="391"/>
      <c r="I45" s="391"/>
      <c r="J45" s="390"/>
      <c r="K45" s="389"/>
      <c r="L45" s="390"/>
      <c r="M45" s="50"/>
    </row>
    <row r="46" spans="1:13" ht="21" customHeight="1" x14ac:dyDescent="0.15">
      <c r="A46" s="95"/>
      <c r="B46" s="130"/>
      <c r="C46" s="395"/>
      <c r="D46" s="395"/>
      <c r="E46" s="395"/>
      <c r="F46" s="395"/>
      <c r="G46" s="395"/>
      <c r="H46" s="395"/>
      <c r="I46" s="395"/>
      <c r="J46" s="396"/>
      <c r="K46" s="397"/>
      <c r="L46" s="396"/>
      <c r="M46" s="50"/>
    </row>
    <row r="47" spans="1:13" ht="21" customHeight="1" x14ac:dyDescent="0.15">
      <c r="A47" s="329" t="s">
        <v>81</v>
      </c>
      <c r="B47" s="330"/>
      <c r="C47" s="330"/>
      <c r="D47" s="330"/>
      <c r="E47" s="330"/>
      <c r="F47" s="330"/>
      <c r="G47" s="330"/>
      <c r="H47" s="330"/>
      <c r="I47" s="330"/>
      <c r="J47" s="331"/>
      <c r="K47" s="389"/>
      <c r="L47" s="390"/>
      <c r="M47" s="50"/>
    </row>
    <row r="48" spans="1:13" ht="21" customHeight="1" x14ac:dyDescent="0.15">
      <c r="A48" s="95"/>
      <c r="B48" s="130"/>
      <c r="C48" s="391"/>
      <c r="D48" s="391"/>
      <c r="E48" s="391"/>
      <c r="F48" s="391"/>
      <c r="G48" s="391"/>
      <c r="H48" s="391"/>
      <c r="I48" s="391"/>
      <c r="J48" s="390"/>
      <c r="K48" s="389"/>
      <c r="L48" s="390"/>
      <c r="M48" s="50"/>
    </row>
    <row r="49" spans="1:13" ht="21" customHeight="1" x14ac:dyDescent="0.15">
      <c r="A49" s="95"/>
      <c r="B49" s="130"/>
      <c r="C49" s="391"/>
      <c r="D49" s="391"/>
      <c r="E49" s="391"/>
      <c r="F49" s="391"/>
      <c r="G49" s="391"/>
      <c r="H49" s="391"/>
      <c r="I49" s="391"/>
      <c r="J49" s="390"/>
      <c r="K49" s="389"/>
      <c r="L49" s="390"/>
      <c r="M49" s="50"/>
    </row>
    <row r="50" spans="1:13" ht="21" customHeight="1" x14ac:dyDescent="0.15">
      <c r="A50" s="96"/>
      <c r="B50" s="97"/>
      <c r="C50" s="392"/>
      <c r="D50" s="392"/>
      <c r="E50" s="392"/>
      <c r="F50" s="392"/>
      <c r="G50" s="392"/>
      <c r="H50" s="392"/>
      <c r="I50" s="392"/>
      <c r="J50" s="393"/>
      <c r="K50" s="394"/>
      <c r="L50" s="393"/>
      <c r="M50" s="50"/>
    </row>
  </sheetData>
  <mergeCells count="59">
    <mergeCell ref="K1:L1"/>
    <mergeCell ref="A30:L30"/>
    <mergeCell ref="D3:E3"/>
    <mergeCell ref="C18:D18"/>
    <mergeCell ref="A10:B28"/>
    <mergeCell ref="C21:D21"/>
    <mergeCell ref="A4:M4"/>
    <mergeCell ref="D2:E2"/>
    <mergeCell ref="C12:D12"/>
    <mergeCell ref="C10:D10"/>
    <mergeCell ref="C14:D14"/>
    <mergeCell ref="C16:D16"/>
    <mergeCell ref="C25:D25"/>
    <mergeCell ref="C24:D24"/>
    <mergeCell ref="C23:D23"/>
    <mergeCell ref="A2:C2"/>
    <mergeCell ref="K33:L33"/>
    <mergeCell ref="C34:J34"/>
    <mergeCell ref="K34:L34"/>
    <mergeCell ref="C35:J35"/>
    <mergeCell ref="K35:L35"/>
    <mergeCell ref="C33:J33"/>
    <mergeCell ref="A3:C3"/>
    <mergeCell ref="K31:L31"/>
    <mergeCell ref="K32:L32"/>
    <mergeCell ref="C27:D27"/>
    <mergeCell ref="C28:D28"/>
    <mergeCell ref="A32:J32"/>
    <mergeCell ref="A31:J31"/>
    <mergeCell ref="C40:J40"/>
    <mergeCell ref="K40:L40"/>
    <mergeCell ref="K36:L36"/>
    <mergeCell ref="K37:L37"/>
    <mergeCell ref="C38:J38"/>
    <mergeCell ref="K38:L38"/>
    <mergeCell ref="C39:J39"/>
    <mergeCell ref="K39:L39"/>
    <mergeCell ref="A37:J37"/>
    <mergeCell ref="C36:J36"/>
    <mergeCell ref="C43:J43"/>
    <mergeCell ref="K43:L43"/>
    <mergeCell ref="C44:J44"/>
    <mergeCell ref="K44:L44"/>
    <mergeCell ref="C41:J41"/>
    <mergeCell ref="K41:L41"/>
    <mergeCell ref="K42:L42"/>
    <mergeCell ref="A42:J42"/>
    <mergeCell ref="K47:L47"/>
    <mergeCell ref="C45:J45"/>
    <mergeCell ref="A47:J47"/>
    <mergeCell ref="C50:J50"/>
    <mergeCell ref="K50:L50"/>
    <mergeCell ref="C48:J48"/>
    <mergeCell ref="K48:L48"/>
    <mergeCell ref="C49:J49"/>
    <mergeCell ref="K49:L49"/>
    <mergeCell ref="C46:J46"/>
    <mergeCell ref="K46:L46"/>
    <mergeCell ref="K45:L45"/>
  </mergeCells>
  <phoneticPr fontId="3"/>
  <conditionalFormatting sqref="D2:E3 K1:L1 L6">
    <cfRule type="containsBlanks" dxfId="1" priority="2">
      <formula>LEN(TRIM(D1))=0</formula>
    </cfRule>
  </conditionalFormatting>
  <conditionalFormatting sqref="E8">
    <cfRule type="containsBlanks" dxfId="0" priority="1">
      <formula>LEN(TRIM(E8))=0</formula>
    </cfRule>
  </conditionalFormatting>
  <dataValidations count="1">
    <dataValidation type="list" allowBlank="1" showInputMessage="1" showErrorMessage="1" sqref="L6">
      <formula1>$R$12:$R$13</formula1>
    </dataValidation>
  </dataValidations>
  <pageMargins left="0.78740157480314965" right="0" top="0.59055118110236227" bottom="0.59055118110236227" header="0.39370078740157483" footer="0.39370078740157483"/>
  <pageSetup paperSize="9" scale="93" orientation="portrait" blackAndWhite="1" horizontalDpi="300" verticalDpi="300" r:id="rId1"/>
  <headerFooter alignWithMargins="0">
    <oddFooter>&amp;R&amp;"ＭＳ Ｐゴシック,標準"【経営改善計画書（簡易版）（H24.1改訂）】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9"/>
  <sheetViews>
    <sheetView showGridLines="0" showRowColHeaders="0" zoomScaleNormal="100" workbookViewId="0">
      <selection activeCell="Q13" sqref="Q13"/>
    </sheetView>
  </sheetViews>
  <sheetFormatPr defaultRowHeight="15" x14ac:dyDescent="0.15"/>
  <cols>
    <col min="1" max="2" width="2.375" style="2" customWidth="1"/>
    <col min="3" max="3" width="6.875" style="2" customWidth="1"/>
    <col min="4" max="4" width="13" style="2" customWidth="1"/>
    <col min="5" max="12" width="9.375" style="2" customWidth="1"/>
    <col min="13" max="13" width="1" style="2" customWidth="1"/>
    <col min="14" max="14" width="9" style="2"/>
    <col min="15" max="15" width="0" style="2" hidden="1" customWidth="1"/>
    <col min="16" max="16384" width="9" style="2"/>
  </cols>
  <sheetData>
    <row r="1" spans="1:18" ht="16.5" customHeight="1" thickTop="1" thickBot="1" x14ac:dyDescent="0.2">
      <c r="A1" s="1"/>
      <c r="B1" s="1"/>
      <c r="D1" s="24"/>
      <c r="J1" s="129" t="s">
        <v>26</v>
      </c>
      <c r="K1" s="420"/>
      <c r="L1" s="421"/>
      <c r="M1" s="51"/>
    </row>
    <row r="2" spans="1:18" ht="16.5" customHeight="1" thickTop="1" x14ac:dyDescent="0.15">
      <c r="A2" s="357" t="s">
        <v>16</v>
      </c>
      <c r="B2" s="357"/>
      <c r="C2" s="434"/>
      <c r="D2" s="432" t="s">
        <v>17</v>
      </c>
      <c r="E2" s="433"/>
    </row>
    <row r="3" spans="1:18" ht="16.5" customHeight="1" thickBot="1" x14ac:dyDescent="0.2">
      <c r="A3" s="357" t="s">
        <v>75</v>
      </c>
      <c r="B3" s="357"/>
      <c r="C3" s="434"/>
      <c r="D3" s="424" t="s">
        <v>27</v>
      </c>
      <c r="E3" s="425"/>
      <c r="O3" s="2">
        <f>MONTH(E8)</f>
        <v>4</v>
      </c>
    </row>
    <row r="4" spans="1:18" ht="20.25" thickTop="1" thickBot="1" x14ac:dyDescent="0.2">
      <c r="A4" s="358" t="s">
        <v>25</v>
      </c>
      <c r="B4" s="358"/>
      <c r="C4" s="358"/>
      <c r="D4" s="358"/>
      <c r="E4" s="358"/>
      <c r="F4" s="358"/>
      <c r="G4" s="358"/>
      <c r="H4" s="358"/>
      <c r="I4" s="358"/>
      <c r="J4" s="358"/>
      <c r="K4" s="358"/>
      <c r="L4" s="358"/>
      <c r="M4" s="358"/>
    </row>
    <row r="5" spans="1:18" ht="19.5" customHeight="1" thickTop="1" thickBot="1" x14ac:dyDescent="0.2">
      <c r="A5" s="12"/>
      <c r="B5" s="12"/>
      <c r="C5" s="12"/>
      <c r="D5" s="12"/>
      <c r="E5" s="12"/>
      <c r="F5" s="12"/>
      <c r="G5" s="12"/>
      <c r="H5" s="12"/>
      <c r="I5" s="12"/>
      <c r="J5" s="12"/>
      <c r="K5" s="125" t="s">
        <v>22</v>
      </c>
      <c r="L5" s="145"/>
      <c r="M5" s="12"/>
    </row>
    <row r="6" spans="1:18" ht="19.5" hidden="1" customHeight="1" thickTop="1" x14ac:dyDescent="0.15">
      <c r="J6" s="11"/>
      <c r="M6" s="52"/>
    </row>
    <row r="7" spans="1:18" ht="3.75" customHeight="1" thickTop="1" thickBot="1" x14ac:dyDescent="0.2">
      <c r="L7" s="3"/>
    </row>
    <row r="8" spans="1:18" ht="19.5" customHeight="1" thickTop="1" thickBot="1" x14ac:dyDescent="0.2">
      <c r="A8" s="13"/>
      <c r="B8" s="14"/>
      <c r="C8" s="15"/>
      <c r="D8" s="15"/>
      <c r="E8" s="187">
        <v>43556</v>
      </c>
      <c r="F8" s="19" t="str">
        <f>IF($E$8="","",(YEAR($E$8)+1&amp;"/"&amp;$O$3&amp;"期"))</f>
        <v>2020/4期</v>
      </c>
      <c r="G8" s="17" t="str">
        <f>IF($E$8="","",(YEAR($E$8)+2&amp;"/"&amp;$O$3&amp;"期"))</f>
        <v>2021/4期</v>
      </c>
      <c r="H8" s="18" t="str">
        <f>IF($E$8="","",(YEAR($E$8)+3&amp;"/"&amp;$O$3&amp;"期"))</f>
        <v>2022/4期</v>
      </c>
      <c r="I8" s="19" t="str">
        <f>IF($E$8="","",(YEAR($E$8)+4&amp;"/"&amp;$O$3&amp;"期"))</f>
        <v>2023/4期</v>
      </c>
      <c r="J8" s="16" t="str">
        <f>IF($E$8="","",(YEAR($E$8)+5&amp;"/"&amp;$O$3&amp;"期"))</f>
        <v>2024/4期</v>
      </c>
      <c r="K8" s="16" t="str">
        <f>IF($E$8="","",(YEAR($E$8)+6&amp;"/"&amp;$O$3&amp;"期"))</f>
        <v>2025/4期</v>
      </c>
      <c r="L8" s="16" t="str">
        <f>IF($E$8="","",(YEAR($E$8)+7&amp;"/"&amp;$O$3&amp;"期"))</f>
        <v>2026/4期</v>
      </c>
      <c r="M8" s="42">
        <v>39142</v>
      </c>
      <c r="N8" s="10"/>
    </row>
    <row r="9" spans="1:18" ht="19.5" customHeight="1" thickTop="1" thickBot="1" x14ac:dyDescent="0.2">
      <c r="A9" s="132"/>
      <c r="B9" s="133"/>
      <c r="C9" s="134"/>
      <c r="D9" s="146"/>
      <c r="E9" s="90" t="s">
        <v>0</v>
      </c>
      <c r="F9" s="20" t="s">
        <v>0</v>
      </c>
      <c r="G9" s="21" t="s">
        <v>0</v>
      </c>
      <c r="H9" s="22" t="s">
        <v>13</v>
      </c>
      <c r="I9" s="23" t="s">
        <v>10</v>
      </c>
      <c r="J9" s="20" t="s">
        <v>11</v>
      </c>
      <c r="K9" s="21" t="s">
        <v>14</v>
      </c>
      <c r="L9" s="20" t="s">
        <v>15</v>
      </c>
      <c r="M9" s="43"/>
      <c r="N9" s="10"/>
    </row>
    <row r="10" spans="1:18" ht="19.5" customHeight="1" thickTop="1" x14ac:dyDescent="0.15">
      <c r="A10" s="427" t="s">
        <v>1</v>
      </c>
      <c r="B10" s="428"/>
      <c r="C10" s="435" t="s">
        <v>2</v>
      </c>
      <c r="D10" s="436"/>
      <c r="E10" s="147">
        <v>660</v>
      </c>
      <c r="F10" s="148">
        <v>620</v>
      </c>
      <c r="G10" s="149">
        <v>600</v>
      </c>
      <c r="H10" s="150">
        <v>620</v>
      </c>
      <c r="I10" s="151">
        <v>630</v>
      </c>
      <c r="J10" s="148">
        <f>I10*0.98</f>
        <v>617.4</v>
      </c>
      <c r="K10" s="148">
        <f>J10*0.98</f>
        <v>605.05200000000002</v>
      </c>
      <c r="L10" s="152">
        <f>K10*0.98</f>
        <v>592.95096000000001</v>
      </c>
      <c r="M10" s="65"/>
      <c r="N10" s="10"/>
      <c r="R10" s="33"/>
    </row>
    <row r="11" spans="1:18" ht="19.5" hidden="1" customHeight="1" x14ac:dyDescent="0.15">
      <c r="A11" s="429"/>
      <c r="B11" s="419"/>
      <c r="C11" s="34"/>
      <c r="D11" s="64"/>
      <c r="E11" s="153"/>
      <c r="F11" s="91"/>
      <c r="G11" s="92"/>
      <c r="H11" s="93"/>
      <c r="I11" s="94"/>
      <c r="J11" s="91"/>
      <c r="K11" s="91"/>
      <c r="L11" s="154"/>
      <c r="M11" s="65"/>
      <c r="N11" s="10"/>
      <c r="R11" s="33"/>
    </row>
    <row r="12" spans="1:18" ht="19.5" customHeight="1" thickBot="1" x14ac:dyDescent="0.2">
      <c r="A12" s="429"/>
      <c r="B12" s="419"/>
      <c r="C12" s="437" t="s">
        <v>3</v>
      </c>
      <c r="D12" s="438"/>
      <c r="E12" s="155">
        <v>120</v>
      </c>
      <c r="F12" s="156">
        <v>95</v>
      </c>
      <c r="G12" s="157">
        <v>83</v>
      </c>
      <c r="H12" s="158">
        <v>90</v>
      </c>
      <c r="I12" s="159">
        <v>95</v>
      </c>
      <c r="J12" s="156">
        <v>95</v>
      </c>
      <c r="K12" s="156">
        <v>93</v>
      </c>
      <c r="L12" s="160">
        <v>92</v>
      </c>
      <c r="M12" s="66"/>
      <c r="N12" s="10"/>
      <c r="R12" s="33" t="s">
        <v>24</v>
      </c>
    </row>
    <row r="13" spans="1:18" ht="19.5" customHeight="1" thickTop="1" thickBot="1" x14ac:dyDescent="0.2">
      <c r="A13" s="429"/>
      <c r="B13" s="419"/>
      <c r="C13" s="27"/>
      <c r="D13" s="28" t="s">
        <v>12</v>
      </c>
      <c r="E13" s="67">
        <f t="shared" ref="E13:L13" si="0">E12/E10</f>
        <v>0.18181818181818182</v>
      </c>
      <c r="F13" s="67">
        <f t="shared" si="0"/>
        <v>0.15322580645161291</v>
      </c>
      <c r="G13" s="68">
        <f t="shared" si="0"/>
        <v>0.13833333333333334</v>
      </c>
      <c r="H13" s="69">
        <f t="shared" si="0"/>
        <v>0.14516129032258066</v>
      </c>
      <c r="I13" s="67">
        <f t="shared" si="0"/>
        <v>0.15079365079365079</v>
      </c>
      <c r="J13" s="67">
        <f t="shared" si="0"/>
        <v>0.15387107223841917</v>
      </c>
      <c r="K13" s="67">
        <f t="shared" si="0"/>
        <v>0.15370579718767974</v>
      </c>
      <c r="L13" s="70">
        <f t="shared" si="0"/>
        <v>0.15515617008192381</v>
      </c>
      <c r="M13" s="48" t="str">
        <f>IF(M10&gt;0,M12/M10,"")</f>
        <v/>
      </c>
      <c r="N13" s="10"/>
      <c r="R13" s="33" t="s">
        <v>23</v>
      </c>
    </row>
    <row r="14" spans="1:18" ht="19.5" customHeight="1" thickTop="1" thickBot="1" x14ac:dyDescent="0.2">
      <c r="A14" s="429"/>
      <c r="B14" s="419"/>
      <c r="C14" s="350" t="s">
        <v>8</v>
      </c>
      <c r="D14" s="426"/>
      <c r="E14" s="161">
        <v>90</v>
      </c>
      <c r="F14" s="162">
        <v>87</v>
      </c>
      <c r="G14" s="163">
        <v>85</v>
      </c>
      <c r="H14" s="164">
        <v>79</v>
      </c>
      <c r="I14" s="165">
        <v>70</v>
      </c>
      <c r="J14" s="162">
        <v>68</v>
      </c>
      <c r="K14" s="162">
        <v>65</v>
      </c>
      <c r="L14" s="166">
        <v>65</v>
      </c>
      <c r="M14" s="66"/>
      <c r="N14" s="10"/>
      <c r="R14" s="58"/>
    </row>
    <row r="15" spans="1:18" ht="19.5" customHeight="1" thickTop="1" x14ac:dyDescent="0.15">
      <c r="A15" s="429"/>
      <c r="B15" s="419"/>
      <c r="C15" s="333" t="s">
        <v>4</v>
      </c>
      <c r="D15" s="439"/>
      <c r="E15" s="5">
        <f t="shared" ref="E15:L15" si="1">+E12-E14</f>
        <v>30</v>
      </c>
      <c r="F15" s="5">
        <f t="shared" si="1"/>
        <v>8</v>
      </c>
      <c r="G15" s="6">
        <f t="shared" si="1"/>
        <v>-2</v>
      </c>
      <c r="H15" s="7">
        <f t="shared" si="1"/>
        <v>11</v>
      </c>
      <c r="I15" s="8">
        <f t="shared" si="1"/>
        <v>25</v>
      </c>
      <c r="J15" s="5">
        <f t="shared" si="1"/>
        <v>27</v>
      </c>
      <c r="K15" s="5">
        <f t="shared" si="1"/>
        <v>28</v>
      </c>
      <c r="L15" s="40">
        <f t="shared" si="1"/>
        <v>27</v>
      </c>
      <c r="M15" s="47"/>
      <c r="N15" s="10"/>
    </row>
    <row r="16" spans="1:18" ht="19.5" customHeight="1" thickBot="1" x14ac:dyDescent="0.2">
      <c r="A16" s="429"/>
      <c r="B16" s="419"/>
      <c r="C16" s="4"/>
      <c r="D16" s="9" t="s">
        <v>12</v>
      </c>
      <c r="E16" s="72">
        <v>6.0606060606060608E-2</v>
      </c>
      <c r="F16" s="72">
        <v>0</v>
      </c>
      <c r="G16" s="73">
        <v>2.7419354838709678E-2</v>
      </c>
      <c r="H16" s="74">
        <v>4.0322580645161289E-2</v>
      </c>
      <c r="I16" s="75">
        <v>6.6666666666666666E-2</v>
      </c>
      <c r="J16" s="72">
        <v>8.6206896551724144E-2</v>
      </c>
      <c r="K16" s="72">
        <v>8.6206896551724144E-2</v>
      </c>
      <c r="L16" s="76">
        <v>8.6206896551724144E-2</v>
      </c>
      <c r="M16" s="48" t="str">
        <f>IF(M10&gt;0,M15/M10,"")</f>
        <v/>
      </c>
      <c r="N16" s="10"/>
    </row>
    <row r="17" spans="1:14" ht="19.5" customHeight="1" thickTop="1" thickBot="1" x14ac:dyDescent="0.2">
      <c r="A17" s="429"/>
      <c r="B17" s="419"/>
      <c r="C17" s="350" t="s">
        <v>18</v>
      </c>
      <c r="D17" s="426"/>
      <c r="E17" s="161">
        <v>-15</v>
      </c>
      <c r="F17" s="162">
        <v>-15</v>
      </c>
      <c r="G17" s="167">
        <v>-12</v>
      </c>
      <c r="H17" s="168">
        <v>-14</v>
      </c>
      <c r="I17" s="162">
        <v>-10</v>
      </c>
      <c r="J17" s="162">
        <v>-10</v>
      </c>
      <c r="K17" s="162">
        <v>-8</v>
      </c>
      <c r="L17" s="166">
        <v>-8</v>
      </c>
      <c r="M17" s="66"/>
      <c r="N17" s="10"/>
    </row>
    <row r="18" spans="1:14" ht="19.5" hidden="1" customHeight="1" thickTop="1" x14ac:dyDescent="0.15">
      <c r="A18" s="429"/>
      <c r="B18" s="419"/>
      <c r="C18" s="61"/>
      <c r="D18" s="62"/>
      <c r="E18" s="36"/>
      <c r="F18" s="36"/>
      <c r="G18" s="37"/>
      <c r="H18" s="38"/>
      <c r="I18" s="39"/>
      <c r="J18" s="36"/>
      <c r="K18" s="36"/>
      <c r="L18" s="77"/>
      <c r="M18" s="45"/>
      <c r="N18" s="10"/>
    </row>
    <row r="19" spans="1:14" ht="19.5" hidden="1" customHeight="1" x14ac:dyDescent="0.15">
      <c r="A19" s="429"/>
      <c r="B19" s="419"/>
      <c r="C19" s="59"/>
      <c r="D19" s="60"/>
      <c r="E19" s="25"/>
      <c r="F19" s="25"/>
      <c r="G19" s="31"/>
      <c r="H19" s="30"/>
      <c r="I19" s="26"/>
      <c r="J19" s="25"/>
      <c r="K19" s="25"/>
      <c r="L19" s="41"/>
      <c r="M19" s="45"/>
      <c r="N19" s="10"/>
    </row>
    <row r="20" spans="1:14" ht="19.5" customHeight="1" thickTop="1" x14ac:dyDescent="0.15">
      <c r="A20" s="429"/>
      <c r="B20" s="419"/>
      <c r="C20" s="333" t="s">
        <v>5</v>
      </c>
      <c r="D20" s="439"/>
      <c r="E20" s="53">
        <f t="shared" ref="E20:L20" si="2">+E15+E17</f>
        <v>15</v>
      </c>
      <c r="F20" s="53">
        <f t="shared" si="2"/>
        <v>-7</v>
      </c>
      <c r="G20" s="54">
        <f t="shared" si="2"/>
        <v>-14</v>
      </c>
      <c r="H20" s="55">
        <f t="shared" si="2"/>
        <v>-3</v>
      </c>
      <c r="I20" s="56">
        <f t="shared" si="2"/>
        <v>15</v>
      </c>
      <c r="J20" s="53">
        <f t="shared" si="2"/>
        <v>17</v>
      </c>
      <c r="K20" s="53">
        <f t="shared" si="2"/>
        <v>20</v>
      </c>
      <c r="L20" s="40">
        <f t="shared" si="2"/>
        <v>19</v>
      </c>
      <c r="M20" s="47"/>
      <c r="N20" s="10"/>
    </row>
    <row r="21" spans="1:14" ht="19.5" customHeight="1" thickBot="1" x14ac:dyDescent="0.2">
      <c r="A21" s="429"/>
      <c r="B21" s="419"/>
      <c r="C21" s="63"/>
      <c r="D21" s="57" t="s">
        <v>12</v>
      </c>
      <c r="E21" s="29">
        <v>3.787878787878788E-2</v>
      </c>
      <c r="F21" s="29">
        <v>-2.5000000000000001E-2</v>
      </c>
      <c r="G21" s="78">
        <v>8.0645161290322578E-3</v>
      </c>
      <c r="H21" s="79">
        <v>1.7741935483870968E-2</v>
      </c>
      <c r="I21" s="80">
        <v>0.05</v>
      </c>
      <c r="J21" s="29">
        <v>6.8965517241379309E-2</v>
      </c>
      <c r="K21" s="29">
        <v>7.2413793103448282E-2</v>
      </c>
      <c r="L21" s="81">
        <v>7.4137931034482754E-2</v>
      </c>
      <c r="M21" s="48" t="str">
        <f>IF(M10&gt;0,M20/M10,"")</f>
        <v/>
      </c>
      <c r="N21" s="10"/>
    </row>
    <row r="22" spans="1:14" ht="19.5" customHeight="1" thickTop="1" thickBot="1" x14ac:dyDescent="0.2">
      <c r="A22" s="429"/>
      <c r="B22" s="419"/>
      <c r="C22" s="350" t="s">
        <v>19</v>
      </c>
      <c r="D22" s="426"/>
      <c r="E22" s="161">
        <v>0</v>
      </c>
      <c r="F22" s="162">
        <v>-5</v>
      </c>
      <c r="G22" s="167">
        <v>-4</v>
      </c>
      <c r="H22" s="168">
        <v>-7</v>
      </c>
      <c r="I22" s="162">
        <v>0</v>
      </c>
      <c r="J22" s="162">
        <v>0</v>
      </c>
      <c r="K22" s="162">
        <v>0</v>
      </c>
      <c r="L22" s="166">
        <v>0</v>
      </c>
      <c r="M22" s="66"/>
      <c r="N22" s="10"/>
    </row>
    <row r="23" spans="1:14" ht="19.5" customHeight="1" thickTop="1" thickBot="1" x14ac:dyDescent="0.2">
      <c r="A23" s="429"/>
      <c r="B23" s="419"/>
      <c r="C23" s="350" t="s">
        <v>20</v>
      </c>
      <c r="D23" s="423"/>
      <c r="E23" s="36">
        <f t="shared" ref="E23:L23" si="3">+E20+E22</f>
        <v>15</v>
      </c>
      <c r="F23" s="36">
        <f t="shared" si="3"/>
        <v>-12</v>
      </c>
      <c r="G23" s="37">
        <f t="shared" si="3"/>
        <v>-18</v>
      </c>
      <c r="H23" s="38">
        <f t="shared" si="3"/>
        <v>-10</v>
      </c>
      <c r="I23" s="39">
        <f t="shared" si="3"/>
        <v>15</v>
      </c>
      <c r="J23" s="36">
        <f t="shared" si="3"/>
        <v>17</v>
      </c>
      <c r="K23" s="36">
        <f t="shared" si="3"/>
        <v>20</v>
      </c>
      <c r="L23" s="71">
        <f t="shared" si="3"/>
        <v>19</v>
      </c>
      <c r="M23" s="44"/>
      <c r="N23" s="10"/>
    </row>
    <row r="24" spans="1:14" ht="19.5" customHeight="1" thickTop="1" thickBot="1" x14ac:dyDescent="0.2">
      <c r="A24" s="429"/>
      <c r="B24" s="419"/>
      <c r="C24" s="350" t="s">
        <v>21</v>
      </c>
      <c r="D24" s="426"/>
      <c r="E24" s="161">
        <v>5</v>
      </c>
      <c r="F24" s="162">
        <v>0</v>
      </c>
      <c r="G24" s="167">
        <v>0</v>
      </c>
      <c r="H24" s="168">
        <v>0</v>
      </c>
      <c r="I24" s="162">
        <v>1</v>
      </c>
      <c r="J24" s="162">
        <v>2</v>
      </c>
      <c r="K24" s="162">
        <f>K23*0.4</f>
        <v>8</v>
      </c>
      <c r="L24" s="166">
        <f>L23*0.4</f>
        <v>7.6000000000000005</v>
      </c>
      <c r="M24" s="66"/>
      <c r="N24" s="10"/>
    </row>
    <row r="25" spans="1:14" ht="19.5" hidden="1" customHeight="1" x14ac:dyDescent="0.15">
      <c r="A25" s="429"/>
      <c r="B25" s="419"/>
      <c r="C25" s="59"/>
      <c r="D25" s="60"/>
      <c r="E25" s="82"/>
      <c r="F25" s="82"/>
      <c r="G25" s="83"/>
      <c r="H25" s="84"/>
      <c r="I25" s="82"/>
      <c r="J25" s="82"/>
      <c r="K25" s="82"/>
      <c r="L25" s="85"/>
      <c r="M25" s="45"/>
      <c r="N25" s="10"/>
    </row>
    <row r="26" spans="1:14" ht="19.5" customHeight="1" thickTop="1" thickBot="1" x14ac:dyDescent="0.2">
      <c r="A26" s="429"/>
      <c r="B26" s="419"/>
      <c r="C26" s="342" t="s">
        <v>6</v>
      </c>
      <c r="D26" s="423"/>
      <c r="E26" s="5">
        <f t="shared" ref="E26:L26" si="4">+E23-E24</f>
        <v>10</v>
      </c>
      <c r="F26" s="5">
        <f t="shared" si="4"/>
        <v>-12</v>
      </c>
      <c r="G26" s="87">
        <f t="shared" si="4"/>
        <v>-18</v>
      </c>
      <c r="H26" s="88">
        <f t="shared" si="4"/>
        <v>-10</v>
      </c>
      <c r="I26" s="5">
        <f t="shared" si="4"/>
        <v>14</v>
      </c>
      <c r="J26" s="5">
        <f t="shared" si="4"/>
        <v>15</v>
      </c>
      <c r="K26" s="5">
        <f t="shared" si="4"/>
        <v>12</v>
      </c>
      <c r="L26" s="89">
        <f t="shared" si="4"/>
        <v>11.399999999999999</v>
      </c>
      <c r="M26" s="47"/>
      <c r="N26" s="10"/>
    </row>
    <row r="27" spans="1:14" ht="19.5" customHeight="1" thickTop="1" thickBot="1" x14ac:dyDescent="0.2">
      <c r="A27" s="430"/>
      <c r="B27" s="431"/>
      <c r="C27" s="350" t="s">
        <v>7</v>
      </c>
      <c r="D27" s="426"/>
      <c r="E27" s="169">
        <v>18</v>
      </c>
      <c r="F27" s="170">
        <v>18</v>
      </c>
      <c r="G27" s="171">
        <v>17</v>
      </c>
      <c r="H27" s="172">
        <v>17</v>
      </c>
      <c r="I27" s="173">
        <v>16</v>
      </c>
      <c r="J27" s="170">
        <v>15</v>
      </c>
      <c r="K27" s="170">
        <v>14</v>
      </c>
      <c r="L27" s="174">
        <v>14</v>
      </c>
      <c r="M27" s="86"/>
      <c r="N27" s="10"/>
    </row>
    <row r="28" spans="1:14" ht="15" customHeight="1" thickTop="1" x14ac:dyDescent="0.15"/>
    <row r="29" spans="1:14" ht="21" customHeight="1" x14ac:dyDescent="0.15">
      <c r="A29" s="346" t="s">
        <v>9</v>
      </c>
      <c r="B29" s="422"/>
      <c r="C29" s="422"/>
      <c r="D29" s="422"/>
      <c r="E29" s="422"/>
      <c r="F29" s="422"/>
      <c r="G29" s="422"/>
      <c r="H29" s="422"/>
      <c r="I29" s="422"/>
      <c r="J29" s="422"/>
      <c r="K29" s="422"/>
      <c r="L29" s="423"/>
      <c r="M29" s="49"/>
    </row>
    <row r="30" spans="1:14" ht="21" customHeight="1" x14ac:dyDescent="0.15">
      <c r="A30" s="362" t="s">
        <v>77</v>
      </c>
      <c r="B30" s="441"/>
      <c r="C30" s="441"/>
      <c r="D30" s="441"/>
      <c r="E30" s="441"/>
      <c r="F30" s="441"/>
      <c r="G30" s="441"/>
      <c r="H30" s="441"/>
      <c r="I30" s="441"/>
      <c r="J30" s="440"/>
      <c r="K30" s="340" t="s">
        <v>76</v>
      </c>
      <c r="L30" s="440"/>
      <c r="M30" s="50"/>
    </row>
    <row r="31" spans="1:14" ht="21" customHeight="1" x14ac:dyDescent="0.15">
      <c r="A31" s="405" t="s">
        <v>79</v>
      </c>
      <c r="B31" s="442"/>
      <c r="C31" s="442"/>
      <c r="D31" s="442"/>
      <c r="E31" s="442"/>
      <c r="F31" s="442"/>
      <c r="G31" s="442"/>
      <c r="H31" s="442"/>
      <c r="I31" s="442"/>
      <c r="J31" s="443"/>
      <c r="K31" s="389"/>
      <c r="L31" s="413"/>
      <c r="M31" s="50"/>
    </row>
    <row r="32" spans="1:14" ht="21" customHeight="1" x14ac:dyDescent="0.15">
      <c r="A32" s="175"/>
      <c r="B32" s="130" t="s">
        <v>93</v>
      </c>
      <c r="C32" s="332" t="s">
        <v>82</v>
      </c>
      <c r="D32" s="412"/>
      <c r="E32" s="412"/>
      <c r="F32" s="412"/>
      <c r="G32" s="412"/>
      <c r="H32" s="412"/>
      <c r="I32" s="412"/>
      <c r="J32" s="413"/>
      <c r="K32" s="389" t="s">
        <v>83</v>
      </c>
      <c r="L32" s="413"/>
      <c r="M32" s="50"/>
    </row>
    <row r="33" spans="1:13" ht="21" customHeight="1" x14ac:dyDescent="0.15">
      <c r="A33" s="175"/>
      <c r="B33" s="130"/>
      <c r="C33" s="411" t="s">
        <v>111</v>
      </c>
      <c r="D33" s="412"/>
      <c r="E33" s="412"/>
      <c r="F33" s="412"/>
      <c r="G33" s="412"/>
      <c r="H33" s="412"/>
      <c r="I33" s="412"/>
      <c r="J33" s="413"/>
      <c r="K33" s="403" t="s">
        <v>84</v>
      </c>
      <c r="L33" s="413"/>
      <c r="M33" s="49"/>
    </row>
    <row r="34" spans="1:13" ht="21" customHeight="1" x14ac:dyDescent="0.15">
      <c r="A34" s="175"/>
      <c r="B34" s="130" t="s">
        <v>94</v>
      </c>
      <c r="C34" s="332" t="s">
        <v>85</v>
      </c>
      <c r="D34" s="412"/>
      <c r="E34" s="412"/>
      <c r="F34" s="412"/>
      <c r="G34" s="412"/>
      <c r="H34" s="412"/>
      <c r="I34" s="412"/>
      <c r="J34" s="413"/>
      <c r="K34" s="389" t="s">
        <v>86</v>
      </c>
      <c r="L34" s="413"/>
      <c r="M34" s="50"/>
    </row>
    <row r="35" spans="1:13" ht="21" customHeight="1" x14ac:dyDescent="0.15">
      <c r="A35" s="175"/>
      <c r="B35" s="130"/>
      <c r="C35" s="332" t="s">
        <v>112</v>
      </c>
      <c r="D35" s="412"/>
      <c r="E35" s="412"/>
      <c r="F35" s="412"/>
      <c r="G35" s="412"/>
      <c r="H35" s="412"/>
      <c r="I35" s="412"/>
      <c r="J35" s="413"/>
      <c r="K35" s="389" t="s">
        <v>87</v>
      </c>
      <c r="L35" s="413"/>
      <c r="M35" s="50"/>
    </row>
    <row r="36" spans="1:13" ht="21" customHeight="1" x14ac:dyDescent="0.15">
      <c r="A36" s="329" t="s">
        <v>95</v>
      </c>
      <c r="B36" s="418"/>
      <c r="C36" s="418"/>
      <c r="D36" s="418"/>
      <c r="E36" s="418"/>
      <c r="F36" s="418"/>
      <c r="G36" s="418"/>
      <c r="H36" s="418"/>
      <c r="I36" s="418"/>
      <c r="J36" s="419"/>
      <c r="K36" s="389"/>
      <c r="L36" s="413"/>
      <c r="M36" s="50"/>
    </row>
    <row r="37" spans="1:13" ht="21" customHeight="1" x14ac:dyDescent="0.15">
      <c r="A37" s="95"/>
      <c r="B37" s="130" t="s">
        <v>96</v>
      </c>
      <c r="C37" s="332" t="s">
        <v>88</v>
      </c>
      <c r="D37" s="412"/>
      <c r="E37" s="412"/>
      <c r="F37" s="412"/>
      <c r="G37" s="412"/>
      <c r="H37" s="412"/>
      <c r="I37" s="412"/>
      <c r="J37" s="413"/>
      <c r="K37" s="389"/>
      <c r="L37" s="413"/>
      <c r="M37" s="50"/>
    </row>
    <row r="38" spans="1:13" ht="21" customHeight="1" x14ac:dyDescent="0.15">
      <c r="A38" s="95"/>
      <c r="B38" s="130"/>
      <c r="C38" s="411" t="s">
        <v>113</v>
      </c>
      <c r="D38" s="412"/>
      <c r="E38" s="412"/>
      <c r="F38" s="412"/>
      <c r="G38" s="412"/>
      <c r="H38" s="412"/>
      <c r="I38" s="412"/>
      <c r="J38" s="413"/>
      <c r="K38" s="403"/>
      <c r="L38" s="413"/>
      <c r="M38" s="49"/>
    </row>
    <row r="39" spans="1:13" ht="21" customHeight="1" x14ac:dyDescent="0.15">
      <c r="A39" s="124"/>
      <c r="B39" s="130" t="s">
        <v>89</v>
      </c>
      <c r="C39" s="332" t="s">
        <v>90</v>
      </c>
      <c r="D39" s="412"/>
      <c r="E39" s="412"/>
      <c r="F39" s="412"/>
      <c r="G39" s="412"/>
      <c r="H39" s="412"/>
      <c r="I39" s="412"/>
      <c r="J39" s="413"/>
      <c r="K39" s="389"/>
      <c r="L39" s="413"/>
      <c r="M39" s="50"/>
    </row>
    <row r="40" spans="1:13" ht="21" customHeight="1" x14ac:dyDescent="0.15">
      <c r="A40" s="95"/>
      <c r="B40" s="130"/>
      <c r="C40" s="332"/>
      <c r="D40" s="412"/>
      <c r="E40" s="412"/>
      <c r="F40" s="412"/>
      <c r="G40" s="412"/>
      <c r="H40" s="412"/>
      <c r="I40" s="412"/>
      <c r="J40" s="413"/>
      <c r="K40" s="389"/>
      <c r="L40" s="413"/>
      <c r="M40" s="50"/>
    </row>
    <row r="41" spans="1:13" ht="21" customHeight="1" x14ac:dyDescent="0.15">
      <c r="A41" s="329" t="s">
        <v>109</v>
      </c>
      <c r="B41" s="418"/>
      <c r="C41" s="418"/>
      <c r="D41" s="418"/>
      <c r="E41" s="418"/>
      <c r="F41" s="418"/>
      <c r="G41" s="418"/>
      <c r="H41" s="418"/>
      <c r="I41" s="418"/>
      <c r="J41" s="419"/>
      <c r="K41" s="389" t="s">
        <v>103</v>
      </c>
      <c r="L41" s="413"/>
      <c r="M41" s="50"/>
    </row>
    <row r="42" spans="1:13" ht="21" customHeight="1" x14ac:dyDescent="0.15">
      <c r="A42" s="95"/>
      <c r="B42" s="130" t="s">
        <v>96</v>
      </c>
      <c r="C42" s="411" t="s">
        <v>114</v>
      </c>
      <c r="D42" s="412"/>
      <c r="E42" s="412"/>
      <c r="F42" s="412"/>
      <c r="G42" s="412"/>
      <c r="H42" s="412"/>
      <c r="I42" s="412"/>
      <c r="J42" s="413"/>
      <c r="K42" s="403" t="s">
        <v>104</v>
      </c>
      <c r="L42" s="413"/>
      <c r="M42" s="50"/>
    </row>
    <row r="43" spans="1:13" ht="21" customHeight="1" x14ac:dyDescent="0.15">
      <c r="A43" s="95"/>
      <c r="B43" s="130" t="s">
        <v>89</v>
      </c>
      <c r="C43" s="411" t="s">
        <v>97</v>
      </c>
      <c r="D43" s="412"/>
      <c r="E43" s="412"/>
      <c r="F43" s="412"/>
      <c r="G43" s="412"/>
      <c r="H43" s="412"/>
      <c r="I43" s="412"/>
      <c r="J43" s="413"/>
      <c r="K43" s="403" t="s">
        <v>105</v>
      </c>
      <c r="L43" s="413"/>
      <c r="M43" s="50"/>
    </row>
    <row r="44" spans="1:13" ht="21" customHeight="1" x14ac:dyDescent="0.15">
      <c r="A44" s="95"/>
      <c r="B44" s="130"/>
      <c r="C44" s="332" t="s">
        <v>115</v>
      </c>
      <c r="D44" s="412"/>
      <c r="E44" s="412"/>
      <c r="F44" s="412"/>
      <c r="G44" s="412"/>
      <c r="H44" s="412"/>
      <c r="I44" s="412"/>
      <c r="J44" s="413"/>
      <c r="K44" s="389" t="s">
        <v>106</v>
      </c>
      <c r="L44" s="413"/>
      <c r="M44" s="50"/>
    </row>
    <row r="45" spans="1:13" ht="21" customHeight="1" x14ac:dyDescent="0.15">
      <c r="A45" s="95"/>
      <c r="B45" s="130" t="s">
        <v>91</v>
      </c>
      <c r="C45" s="411" t="s">
        <v>92</v>
      </c>
      <c r="D45" s="412"/>
      <c r="E45" s="412"/>
      <c r="F45" s="412"/>
      <c r="G45" s="412"/>
      <c r="H45" s="412"/>
      <c r="I45" s="412"/>
      <c r="J45" s="413"/>
      <c r="K45" s="416" t="s">
        <v>101</v>
      </c>
      <c r="L45" s="413"/>
      <c r="M45" s="49"/>
    </row>
    <row r="46" spans="1:13" ht="21" customHeight="1" x14ac:dyDescent="0.15">
      <c r="A46" s="329" t="s">
        <v>98</v>
      </c>
      <c r="B46" s="418"/>
      <c r="C46" s="418"/>
      <c r="D46" s="418"/>
      <c r="E46" s="418"/>
      <c r="F46" s="418"/>
      <c r="G46" s="418"/>
      <c r="H46" s="418"/>
      <c r="I46" s="418"/>
      <c r="J46" s="419"/>
      <c r="K46" s="416" t="s">
        <v>102</v>
      </c>
      <c r="L46" s="413"/>
      <c r="M46" s="50"/>
    </row>
    <row r="47" spans="1:13" ht="21" customHeight="1" x14ac:dyDescent="0.15">
      <c r="A47" s="95"/>
      <c r="B47" s="130"/>
      <c r="C47" s="332" t="s">
        <v>99</v>
      </c>
      <c r="D47" s="412"/>
      <c r="E47" s="412"/>
      <c r="F47" s="412"/>
      <c r="G47" s="412"/>
      <c r="H47" s="412"/>
      <c r="I47" s="412"/>
      <c r="J47" s="413"/>
      <c r="K47" s="416"/>
      <c r="L47" s="413"/>
      <c r="M47" s="50"/>
    </row>
    <row r="48" spans="1:13" ht="21" customHeight="1" x14ac:dyDescent="0.15">
      <c r="A48" s="95"/>
      <c r="B48" s="130"/>
      <c r="C48" s="332" t="s">
        <v>100</v>
      </c>
      <c r="D48" s="412"/>
      <c r="E48" s="412"/>
      <c r="F48" s="412"/>
      <c r="G48" s="412"/>
      <c r="H48" s="412"/>
      <c r="I48" s="412"/>
      <c r="J48" s="413"/>
      <c r="K48" s="416"/>
      <c r="L48" s="413"/>
      <c r="M48" s="50"/>
    </row>
    <row r="49" spans="1:13" ht="21" customHeight="1" x14ac:dyDescent="0.15">
      <c r="A49" s="96"/>
      <c r="B49" s="176"/>
      <c r="C49" s="328"/>
      <c r="D49" s="414"/>
      <c r="E49" s="414"/>
      <c r="F49" s="414"/>
      <c r="G49" s="414"/>
      <c r="H49" s="414"/>
      <c r="I49" s="414"/>
      <c r="J49" s="415"/>
      <c r="K49" s="417"/>
      <c r="L49" s="415"/>
      <c r="M49" s="50"/>
    </row>
  </sheetData>
  <sheetProtection sheet="1" objects="1" scenarios="1"/>
  <mergeCells count="59">
    <mergeCell ref="K40:L40"/>
    <mergeCell ref="K39:L39"/>
    <mergeCell ref="C39:J39"/>
    <mergeCell ref="K38:L38"/>
    <mergeCell ref="K37:L37"/>
    <mergeCell ref="C37:J37"/>
    <mergeCell ref="C38:J38"/>
    <mergeCell ref="C33:J33"/>
    <mergeCell ref="C34:J34"/>
    <mergeCell ref="C35:J35"/>
    <mergeCell ref="A36:J36"/>
    <mergeCell ref="C40:J40"/>
    <mergeCell ref="K30:L30"/>
    <mergeCell ref="K31:L31"/>
    <mergeCell ref="A30:J30"/>
    <mergeCell ref="A31:J31"/>
    <mergeCell ref="C32:J32"/>
    <mergeCell ref="C23:D23"/>
    <mergeCell ref="C26:D26"/>
    <mergeCell ref="C20:D20"/>
    <mergeCell ref="C15:D15"/>
    <mergeCell ref="C24:D24"/>
    <mergeCell ref="K35:L35"/>
    <mergeCell ref="K36:L36"/>
    <mergeCell ref="K1:L1"/>
    <mergeCell ref="A29:L29"/>
    <mergeCell ref="D3:E3"/>
    <mergeCell ref="C17:D17"/>
    <mergeCell ref="A10:B27"/>
    <mergeCell ref="D2:E2"/>
    <mergeCell ref="A2:C2"/>
    <mergeCell ref="A3:C3"/>
    <mergeCell ref="A4:M4"/>
    <mergeCell ref="C10:D10"/>
    <mergeCell ref="C14:D14"/>
    <mergeCell ref="C22:D22"/>
    <mergeCell ref="C27:D27"/>
    <mergeCell ref="C12:D12"/>
    <mergeCell ref="K47:L47"/>
    <mergeCell ref="K41:L41"/>
    <mergeCell ref="K42:L42"/>
    <mergeCell ref="K43:L43"/>
    <mergeCell ref="K44:L44"/>
    <mergeCell ref="C42:J42"/>
    <mergeCell ref="K32:L32"/>
    <mergeCell ref="K33:L33"/>
    <mergeCell ref="K34:L34"/>
    <mergeCell ref="C49:J49"/>
    <mergeCell ref="K48:L48"/>
    <mergeCell ref="K49:L49"/>
    <mergeCell ref="C45:J45"/>
    <mergeCell ref="A41:J41"/>
    <mergeCell ref="A46:J46"/>
    <mergeCell ref="C47:J47"/>
    <mergeCell ref="C48:J48"/>
    <mergeCell ref="C44:J44"/>
    <mergeCell ref="C43:J43"/>
    <mergeCell ref="K45:L45"/>
    <mergeCell ref="K46:L46"/>
  </mergeCells>
  <phoneticPr fontId="3"/>
  <dataValidations count="1">
    <dataValidation type="list" allowBlank="1" showInputMessage="1" showErrorMessage="1" sqref="L5">
      <formula1>$R$12:$R$13</formula1>
    </dataValidation>
  </dataValidations>
  <pageMargins left="0.78740157480314965" right="0" top="0.59055118110236227" bottom="0.39370078740157483" header="0.39370078740157483" footer="0.19685039370078741"/>
  <pageSetup paperSize="9" scale="95"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1C637C04E07C4D9196E2262DAD4E14" ma:contentTypeVersion="1" ma:contentTypeDescription="新しいドキュメントを作成します。" ma:contentTypeScope="" ma:versionID="b8cd9daa91d75b184bd16a64f817e93c">
  <xsd:schema xmlns:xsd="http://www.w3.org/2001/XMLSchema" xmlns:xs="http://www.w3.org/2001/XMLSchema" xmlns:p="http://schemas.microsoft.com/office/2006/metadata/properties" xmlns:ns2="4C846705-5B56-459E-9B6B-CFA21A639728" targetNamespace="http://schemas.microsoft.com/office/2006/metadata/properties" ma:root="true" ma:fieldsID="2ba2abb609de34d5e3409a32e85aadef" ns2:_="">
    <xsd:import namespace="4C846705-5B56-459E-9B6B-CFA21A639728"/>
    <xsd:element name="properties">
      <xsd:complexType>
        <xsd:sequence>
          <xsd:element name="documentManagement">
            <xsd:complexType>
              <xsd:all>
                <xsd:element ref="ns2:PortalDoc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46705-5B56-459E-9B6B-CFA21A639728" elementFormDefault="qualified">
    <xsd:import namespace="http://schemas.microsoft.com/office/2006/documentManagement/types"/>
    <xsd:import namespace="http://schemas.microsoft.com/office/infopath/2007/PartnerControls"/>
    <xsd:element name="PortalDocTypes" ma:index="9" nillable="true" ma:displayName="文書種別" ma:default="書式" ma:format="Dropdown" ma:hidden="true" ma:internalName="PortalDocTypes" ma:readOnly="false">
      <xsd:simpleType>
        <xsd:restriction base="dms:Choice">
          <xsd:enumeration value="書式"/>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ortalDocTypes xmlns="4C846705-5B56-459E-9B6B-CFA21A639728">書式</PortalDocType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B730139-4A5D-49D3-8D52-881E689DA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46705-5B56-459E-9B6B-CFA21A639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6C93A-C7D8-4673-9AF4-292FACE8E6F3}">
  <ds:schemaRefs>
    <ds:schemaRef ds:uri="http://purl.org/dc/terms/"/>
    <ds:schemaRef ds:uri="http://purl.org/dc/dcmitype/"/>
    <ds:schemaRef ds:uri="http://schemas.microsoft.com/office/2006/documentManagement/types"/>
    <ds:schemaRef ds:uri="http://purl.org/dc/elements/1.1/"/>
    <ds:schemaRef ds:uri="4C846705-5B56-459E-9B6B-CFA21A639728"/>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37C48E7-C854-4BA2-B9EC-DDBAB438C191}">
  <ds:schemaRefs>
    <ds:schemaRef ds:uri="http://schemas.microsoft.com/sharepoint/v3/contenttype/forms"/>
  </ds:schemaRefs>
</ds:datastoreItem>
</file>

<file path=customXml/itemProps4.xml><?xml version="1.0" encoding="utf-8"?>
<ds:datastoreItem xmlns:ds="http://schemas.openxmlformats.org/officeDocument/2006/customXml" ds:itemID="{5E95D18A-C333-4D0C-8A1D-2E7B57834D7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経営改善計画書（簡易版）</vt:lpstr>
      <vt:lpstr>補助シート（科目内訳）</vt:lpstr>
      <vt:lpstr>経営改善計画書（簡易版）（計算式なし）</vt:lpstr>
      <vt:lpstr>経営改善計画書（簡易版）【作成例】</vt:lpstr>
      <vt:lpstr>'経営改善計画書（簡易版）'!Print_Area</vt:lpstr>
      <vt:lpstr>'経営改善計画書（簡易版）（計算式なし）'!Print_Area</vt:lpstr>
      <vt:lpstr>'経営改善計画書（簡易版）【作成例】'!Print_Area</vt:lpstr>
      <vt:lpstr>'補助シート（科目内訳）'!Print_Area</vt:lpstr>
      <vt:lpstr>'補助シート（科目内訳）'!売上原価</vt:lpstr>
      <vt:lpstr>'補助シート（科目内訳）'!販管費</vt:lpstr>
    </vt:vector>
  </TitlesOfParts>
  <Company>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020 経営改善計画書＜簡易版＞（５ヵ年計画）</dc:title>
  <dc:creator>㈱北洋銀行</dc:creator>
  <cp:lastModifiedBy>藤田 智</cp:lastModifiedBy>
  <cp:lastPrinted>2023-08-23T05:48:17Z</cp:lastPrinted>
  <dcterms:created xsi:type="dcterms:W3CDTF">2008-07-14T01:17:55Z</dcterms:created>
  <dcterms:modified xsi:type="dcterms:W3CDTF">2023-10-05T01:45:33Z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システム アカウント</vt:lpwstr>
  </property>
  <property fmtid="{D5CDD505-2E9C-101B-9397-08002B2CF9AE}" pid="3" name="display_urn:schemas-microsoft-com:office:office#Author">
    <vt:lpwstr>システム アカウント</vt:lpwstr>
  </property>
</Properties>
</file>