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40" windowWidth="15480" windowHeight="11640" tabRatio="918"/>
  </bookViews>
  <sheets>
    <sheet name="計算式ありA4版　5年版" sheetId="1" r:id="rId1"/>
    <sheet name="計算式あり+補足説明ｼｰﾄ　10年版　A3版　" sheetId="12" r:id="rId2"/>
    <sheet name="計算式あり　25年版　A3版　" sheetId="11" r:id="rId3"/>
    <sheet name="長期資金収支予想表　フレームのみ" sheetId="7" r:id="rId4"/>
    <sheet name="店番店名データテーブル(20_10_14時点）" sheetId="4" state="hidden" r:id="rId5"/>
    <sheet name="data" sheetId="2" state="hidden" r:id="rId6"/>
  </sheets>
  <externalReferences>
    <externalReference r:id="rId7"/>
    <externalReference r:id="rId8"/>
  </externalReferences>
  <definedNames>
    <definedName name="_xlnm._FilterDatabase" localSheetId="4" hidden="1">'店番店名データテーブル(20_10_14時点）'!$A$2:$M$329</definedName>
    <definedName name="_xlnm.Print_Area" localSheetId="2">'計算式あり　25年版　A3版　'!$A$1:$DJ$71</definedName>
    <definedName name="_xlnm.Print_Area" localSheetId="1">'計算式あり+補足説明ｼｰﾄ　10年版　A3版　'!$A$1:$BN$71</definedName>
    <definedName name="_xlnm.Print_Area" localSheetId="0">'計算式ありA4版　5年版'!$A$1:$AJ$72</definedName>
    <definedName name="_xlnm.Print_Area" localSheetId="3">'長期資金収支予想表　フレームのみ'!$A$1:$AI$71</definedName>
    <definedName name="期中棚卸実施" localSheetId="2">[1]データテーブル!#REF!</definedName>
    <definedName name="期中棚卸実施" localSheetId="1">[1]データテーブル!#REF!</definedName>
    <definedName name="期中棚卸実施" localSheetId="3">[1]データテーブル!#REF!</definedName>
    <definedName name="期中棚卸実施">[1]データテーブル!#REF!</definedName>
    <definedName name="金額">[1]データテーブル２!$C$2:$C$3</definedName>
    <definedName name="棚卸">'[2]試算表検討表（貸借対照表）'!$IH$2:$IH$3</definedName>
  </definedNames>
  <calcPr calcId="145621"/>
</workbook>
</file>

<file path=xl/calcChain.xml><?xml version="1.0" encoding="utf-8"?>
<calcChain xmlns="http://schemas.openxmlformats.org/spreadsheetml/2006/main">
  <c r="BK1" i="12" l="1"/>
  <c r="P10" i="12"/>
  <c r="T10" i="12" s="1"/>
  <c r="X10" i="12" s="1"/>
  <c r="AB10" i="12" s="1"/>
  <c r="AF10" i="12" s="1"/>
  <c r="AJ10" i="12" s="1"/>
  <c r="AN10" i="12" s="1"/>
  <c r="AR10" i="12" s="1"/>
  <c r="AV10" i="12" s="1"/>
  <c r="AZ10" i="12" s="1"/>
  <c r="P13" i="12"/>
  <c r="T13" i="12"/>
  <c r="X13" i="12"/>
  <c r="AB13" i="12"/>
  <c r="AF13" i="12"/>
  <c r="AJ13" i="12"/>
  <c r="AN13" i="12"/>
  <c r="AR13" i="12"/>
  <c r="AV13" i="12"/>
  <c r="AZ13" i="12"/>
  <c r="L15" i="12"/>
  <c r="P15" i="12"/>
  <c r="T15" i="12"/>
  <c r="X15" i="12"/>
  <c r="AB15" i="12"/>
  <c r="AF15" i="12"/>
  <c r="AJ15" i="12"/>
  <c r="AN15" i="12"/>
  <c r="AR15" i="12"/>
  <c r="AV15" i="12"/>
  <c r="AZ15" i="12"/>
  <c r="L17" i="12"/>
  <c r="L18" i="12" s="1"/>
  <c r="P17" i="12"/>
  <c r="T17" i="12"/>
  <c r="T18" i="12" s="1"/>
  <c r="X17" i="12"/>
  <c r="AB17" i="12"/>
  <c r="AB18" i="12" s="1"/>
  <c r="AF17" i="12"/>
  <c r="AJ17" i="12"/>
  <c r="AJ18" i="12" s="1"/>
  <c r="AN17" i="12"/>
  <c r="AR17" i="12"/>
  <c r="AR18" i="12" s="1"/>
  <c r="AV17" i="12"/>
  <c r="AZ17" i="12"/>
  <c r="AZ18" i="12" s="1"/>
  <c r="P18" i="12"/>
  <c r="X18" i="12"/>
  <c r="AF18" i="12"/>
  <c r="AN18" i="12"/>
  <c r="AV18" i="12"/>
  <c r="L22" i="12"/>
  <c r="L26" i="12" s="1"/>
  <c r="L28" i="12" s="1"/>
  <c r="L32" i="12" s="1"/>
  <c r="L40" i="12" s="1"/>
  <c r="P22" i="12"/>
  <c r="T22" i="12"/>
  <c r="T23" i="12" s="1"/>
  <c r="X22" i="12"/>
  <c r="AB22" i="12"/>
  <c r="AB26" i="12" s="1"/>
  <c r="AB28" i="12" s="1"/>
  <c r="AB32" i="12" s="1"/>
  <c r="AB40" i="12" s="1"/>
  <c r="AF22" i="12"/>
  <c r="AJ22" i="12"/>
  <c r="AJ23" i="12" s="1"/>
  <c r="AN22" i="12"/>
  <c r="AR22" i="12"/>
  <c r="AR26" i="12" s="1"/>
  <c r="AR28" i="12" s="1"/>
  <c r="AR32" i="12" s="1"/>
  <c r="AR40" i="12" s="1"/>
  <c r="AV22" i="12"/>
  <c r="AZ22" i="12"/>
  <c r="AZ23" i="12" s="1"/>
  <c r="P23" i="12"/>
  <c r="X23" i="12"/>
  <c r="AF23" i="12"/>
  <c r="AN23" i="12"/>
  <c r="AV23" i="12"/>
  <c r="P26" i="12"/>
  <c r="T26" i="12"/>
  <c r="T28" i="12" s="1"/>
  <c r="T32" i="12" s="1"/>
  <c r="X26" i="12"/>
  <c r="AF26" i="12"/>
  <c r="AJ26" i="12"/>
  <c r="AJ28" i="12" s="1"/>
  <c r="AJ32" i="12" s="1"/>
  <c r="AJ40" i="12" s="1"/>
  <c r="AJ53" i="12" s="1"/>
  <c r="AN26" i="12"/>
  <c r="AV26" i="12"/>
  <c r="AZ26" i="12"/>
  <c r="AZ28" i="12" s="1"/>
  <c r="AZ32" i="12" s="1"/>
  <c r="P28" i="12"/>
  <c r="P32" i="12" s="1"/>
  <c r="P40" i="12" s="1"/>
  <c r="X28" i="12"/>
  <c r="X32" i="12" s="1"/>
  <c r="AF28" i="12"/>
  <c r="AF32" i="12" s="1"/>
  <c r="AN28" i="12"/>
  <c r="AN32" i="12" s="1"/>
  <c r="AV28" i="12"/>
  <c r="AV32" i="12" s="1"/>
  <c r="AV40" i="12" s="1"/>
  <c r="L39" i="12"/>
  <c r="P39" i="12"/>
  <c r="T39" i="12"/>
  <c r="X39" i="12"/>
  <c r="AB39" i="12"/>
  <c r="AF39" i="12"/>
  <c r="AJ39" i="12"/>
  <c r="AN39" i="12"/>
  <c r="AR39" i="12"/>
  <c r="AV39" i="12"/>
  <c r="AZ39" i="12"/>
  <c r="L46" i="12"/>
  <c r="P46" i="12"/>
  <c r="T46" i="12"/>
  <c r="X46" i="12"/>
  <c r="AB46" i="12"/>
  <c r="AF46" i="12"/>
  <c r="AJ46" i="12"/>
  <c r="AN46" i="12"/>
  <c r="AR46" i="12"/>
  <c r="AV46" i="12"/>
  <c r="AZ46" i="12"/>
  <c r="L51" i="12"/>
  <c r="P51" i="12"/>
  <c r="P52" i="12" s="1"/>
  <c r="T51" i="12"/>
  <c r="T52" i="12" s="1"/>
  <c r="X51" i="12"/>
  <c r="AB51" i="12"/>
  <c r="AF51" i="12"/>
  <c r="AF52" i="12" s="1"/>
  <c r="AJ51" i="12"/>
  <c r="AJ52" i="12" s="1"/>
  <c r="AN51" i="12"/>
  <c r="AR51" i="12"/>
  <c r="AV51" i="12"/>
  <c r="AZ51" i="12"/>
  <c r="AZ52" i="12" s="1"/>
  <c r="AV52" i="12"/>
  <c r="L62" i="12"/>
  <c r="P66" i="12"/>
  <c r="T66" i="12"/>
  <c r="X66" i="12"/>
  <c r="AB66" i="12"/>
  <c r="AF66" i="12"/>
  <c r="AJ66" i="12"/>
  <c r="AJ68" i="12" s="1"/>
  <c r="AN66" i="12"/>
  <c r="AR66" i="12"/>
  <c r="AV66" i="12"/>
  <c r="AZ66" i="12"/>
  <c r="P67" i="12"/>
  <c r="T67" i="12"/>
  <c r="X67" i="12"/>
  <c r="AB67" i="12"/>
  <c r="AB68" i="12" s="1"/>
  <c r="AF67" i="12"/>
  <c r="AJ67" i="12"/>
  <c r="AN67" i="12"/>
  <c r="AR67" i="12"/>
  <c r="AR68" i="12" s="1"/>
  <c r="AV67" i="12"/>
  <c r="AZ67" i="12"/>
  <c r="L68" i="12"/>
  <c r="T68" i="12"/>
  <c r="AZ68" i="12"/>
  <c r="L70" i="12"/>
  <c r="P69" i="12" l="1"/>
  <c r="AF68" i="12"/>
  <c r="AJ69" i="12" s="1"/>
  <c r="P63" i="12"/>
  <c r="AF40" i="12"/>
  <c r="AF53" i="12" s="1"/>
  <c r="AV53" i="12"/>
  <c r="AN68" i="12"/>
  <c r="AR69" i="12" s="1"/>
  <c r="X68" i="12"/>
  <c r="X40" i="12"/>
  <c r="X53" i="12" s="1"/>
  <c r="T40" i="12"/>
  <c r="P53" i="12"/>
  <c r="AV68" i="12"/>
  <c r="AZ69" i="12" s="1"/>
  <c r="P68" i="12"/>
  <c r="T69" i="12" s="1"/>
  <c r="AR52" i="12"/>
  <c r="AR53" i="12" s="1"/>
  <c r="AB52" i="12"/>
  <c r="AB53" i="12" s="1"/>
  <c r="L52" i="12"/>
  <c r="L53" i="12" s="1"/>
  <c r="P54" i="12" s="1"/>
  <c r="T54" i="12" s="1"/>
  <c r="AN52" i="12"/>
  <c r="X52" i="12"/>
  <c r="AN40" i="12"/>
  <c r="AZ40" i="12"/>
  <c r="AZ53" i="12" s="1"/>
  <c r="X69" i="12"/>
  <c r="T53" i="12"/>
  <c r="AB69" i="12"/>
  <c r="P56" i="12"/>
  <c r="P55" i="12"/>
  <c r="Q63" i="12"/>
  <c r="R63" i="12" s="1"/>
  <c r="S63" i="12" s="1"/>
  <c r="P70" i="12"/>
  <c r="AN69" i="12"/>
  <c r="T63" i="12"/>
  <c r="AN53" i="12"/>
  <c r="P60" i="12"/>
  <c r="AR23" i="12"/>
  <c r="AB23" i="12"/>
  <c r="L23" i="12"/>
  <c r="P19" i="1"/>
  <c r="O13" i="11"/>
  <c r="K53" i="11"/>
  <c r="K51" i="11"/>
  <c r="K22" i="11"/>
  <c r="S22" i="11"/>
  <c r="T55" i="12" l="1"/>
  <c r="X55" i="12" s="1"/>
  <c r="AB55" i="12" s="1"/>
  <c r="AF55" i="12" s="1"/>
  <c r="AJ55" i="12" s="1"/>
  <c r="AV69" i="12"/>
  <c r="T56" i="12"/>
  <c r="AF69" i="12"/>
  <c r="U63" i="12"/>
  <c r="V63" i="12" s="1"/>
  <c r="W63" i="12" s="1"/>
  <c r="T70" i="12"/>
  <c r="X63" i="12"/>
  <c r="X54" i="12"/>
  <c r="AB54" i="12" s="1"/>
  <c r="AF54" i="12" s="1"/>
  <c r="AJ54" i="12" s="1"/>
  <c r="AN54" i="12" s="1"/>
  <c r="AR54" i="12" s="1"/>
  <c r="AV54" i="12" s="1"/>
  <c r="AZ54" i="12" s="1"/>
  <c r="P62" i="12"/>
  <c r="P71" i="12" s="1"/>
  <c r="T60" i="12"/>
  <c r="AN55" i="12"/>
  <c r="AR55" i="12" s="1"/>
  <c r="AV55" i="12" s="1"/>
  <c r="AZ55" i="12" s="1"/>
  <c r="X56" i="12"/>
  <c r="AB56" i="12" s="1"/>
  <c r="AF56" i="12" s="1"/>
  <c r="AJ56" i="12" s="1"/>
  <c r="AN56" i="12" s="1"/>
  <c r="AR56" i="12" s="1"/>
  <c r="AV56" i="12" s="1"/>
  <c r="AZ56" i="12" s="1"/>
  <c r="CA66" i="11"/>
  <c r="CE66" i="11"/>
  <c r="CI66" i="11"/>
  <c r="CM66" i="11"/>
  <c r="CQ66" i="11"/>
  <c r="CU66" i="11"/>
  <c r="CY66" i="11"/>
  <c r="DC66" i="11"/>
  <c r="DG66" i="11"/>
  <c r="CA67" i="11"/>
  <c r="CE67" i="11"/>
  <c r="CI67" i="11"/>
  <c r="CM67" i="11"/>
  <c r="CQ67" i="11"/>
  <c r="CU67" i="11"/>
  <c r="CY67" i="11"/>
  <c r="DC67" i="11"/>
  <c r="DG67" i="11"/>
  <c r="CA68" i="11"/>
  <c r="CE68" i="11"/>
  <c r="CI68" i="11"/>
  <c r="CM68" i="11"/>
  <c r="CQ68" i="11"/>
  <c r="CU68" i="11"/>
  <c r="CY68" i="11"/>
  <c r="DC68" i="11"/>
  <c r="DG68" i="11"/>
  <c r="CA69" i="11"/>
  <c r="CE69" i="11"/>
  <c r="CI69" i="11"/>
  <c r="CM69" i="11"/>
  <c r="CQ69" i="11"/>
  <c r="CU69" i="11"/>
  <c r="CY69" i="11"/>
  <c r="DC69" i="11"/>
  <c r="DG69" i="11"/>
  <c r="CA51" i="11"/>
  <c r="CE51" i="11"/>
  <c r="CI51" i="11"/>
  <c r="CM51" i="11"/>
  <c r="CM52" i="11" s="1"/>
  <c r="CM53" i="11" s="1"/>
  <c r="CQ51" i="11"/>
  <c r="CU51" i="11"/>
  <c r="CY51" i="11"/>
  <c r="DC51" i="11"/>
  <c r="DC52" i="11" s="1"/>
  <c r="DC53" i="11" s="1"/>
  <c r="DG51" i="11"/>
  <c r="CA52" i="11"/>
  <c r="CE52" i="11"/>
  <c r="CI52" i="11"/>
  <c r="CI53" i="11" s="1"/>
  <c r="CQ52" i="11"/>
  <c r="CU52" i="11"/>
  <c r="CY52" i="11"/>
  <c r="CY53" i="11" s="1"/>
  <c r="DG52" i="11"/>
  <c r="CE53" i="11"/>
  <c r="CQ53" i="11"/>
  <c r="CU53" i="11"/>
  <c r="DG53" i="11"/>
  <c r="CA46" i="11"/>
  <c r="CE46" i="11"/>
  <c r="CI46" i="11"/>
  <c r="CM46" i="11"/>
  <c r="CQ46" i="11"/>
  <c r="CU46" i="11"/>
  <c r="CY46" i="11"/>
  <c r="DC46" i="11"/>
  <c r="DG46" i="11"/>
  <c r="CA39" i="11"/>
  <c r="CE39" i="11"/>
  <c r="CI39" i="11"/>
  <c r="CI40" i="11" s="1"/>
  <c r="CM39" i="11"/>
  <c r="CQ39" i="11"/>
  <c r="CU39" i="11"/>
  <c r="CY39" i="11"/>
  <c r="CY40" i="11" s="1"/>
  <c r="DC39" i="11"/>
  <c r="DG39" i="11"/>
  <c r="CE40" i="11"/>
  <c r="CM40" i="11"/>
  <c r="CQ40" i="11"/>
  <c r="CU40" i="11"/>
  <c r="DC40" i="11"/>
  <c r="DG40" i="11"/>
  <c r="CE32" i="11"/>
  <c r="CI32" i="11"/>
  <c r="CM32" i="11"/>
  <c r="CQ32" i="11"/>
  <c r="CU32" i="11"/>
  <c r="CY32" i="11"/>
  <c r="DC32" i="11"/>
  <c r="DG32" i="11"/>
  <c r="CE28" i="11"/>
  <c r="CI28" i="11"/>
  <c r="CM28" i="11"/>
  <c r="CQ28" i="11"/>
  <c r="CU28" i="11"/>
  <c r="CY28" i="11"/>
  <c r="DC28" i="11"/>
  <c r="DG28" i="11"/>
  <c r="CE26" i="11"/>
  <c r="CI26" i="11"/>
  <c r="CM26" i="11"/>
  <c r="CQ26" i="11"/>
  <c r="CU26" i="11"/>
  <c r="CY26" i="11"/>
  <c r="DC26" i="11"/>
  <c r="DG26" i="11"/>
  <c r="CE22" i="11"/>
  <c r="CE23" i="11" s="1"/>
  <c r="CI22" i="11"/>
  <c r="CM22" i="11"/>
  <c r="CM23" i="11" s="1"/>
  <c r="CQ22" i="11"/>
  <c r="CU22" i="11"/>
  <c r="CU23" i="11" s="1"/>
  <c r="CY22" i="11"/>
  <c r="DC22" i="11"/>
  <c r="DC23" i="11" s="1"/>
  <c r="DG22" i="11"/>
  <c r="CI23" i="11"/>
  <c r="CQ23" i="11"/>
  <c r="CY23" i="11"/>
  <c r="DG23" i="11"/>
  <c r="CA17" i="11"/>
  <c r="CA18" i="11" s="1"/>
  <c r="CE17" i="11"/>
  <c r="CI17" i="11"/>
  <c r="CI18" i="11" s="1"/>
  <c r="CM17" i="11"/>
  <c r="CQ17" i="11"/>
  <c r="CQ18" i="11" s="1"/>
  <c r="CU17" i="11"/>
  <c r="CY17" i="11"/>
  <c r="CY18" i="11" s="1"/>
  <c r="DC17" i="11"/>
  <c r="DG17" i="11"/>
  <c r="DG18" i="11" s="1"/>
  <c r="CE18" i="11"/>
  <c r="CM18" i="11"/>
  <c r="CU18" i="11"/>
  <c r="DC18" i="11"/>
  <c r="CA15" i="11"/>
  <c r="CE15" i="11"/>
  <c r="CI15" i="11"/>
  <c r="CM15" i="11"/>
  <c r="CQ15" i="11"/>
  <c r="CU15" i="11"/>
  <c r="CY15" i="11"/>
  <c r="DC15" i="11"/>
  <c r="DG15" i="11"/>
  <c r="CA13" i="11"/>
  <c r="CE13" i="11"/>
  <c r="CI13" i="11"/>
  <c r="CM13" i="11"/>
  <c r="CQ13" i="11"/>
  <c r="CU13" i="11"/>
  <c r="CY13" i="11"/>
  <c r="DC13" i="11"/>
  <c r="DG13" i="11"/>
  <c r="Y63" i="12" l="1"/>
  <c r="Z63" i="12" s="1"/>
  <c r="AA63" i="12" s="1"/>
  <c r="X70" i="12"/>
  <c r="AB63" i="12"/>
  <c r="X60" i="12"/>
  <c r="T62" i="12"/>
  <c r="T71" i="12" s="1"/>
  <c r="CA22" i="11"/>
  <c r="CA23" i="11" s="1"/>
  <c r="CA26" i="11"/>
  <c r="CA28" i="11" s="1"/>
  <c r="O32" i="11"/>
  <c r="W15" i="11"/>
  <c r="S15" i="11"/>
  <c r="O15" i="11"/>
  <c r="W13" i="11"/>
  <c r="S13" i="11"/>
  <c r="AB60" i="12" l="1"/>
  <c r="X62" i="12"/>
  <c r="X71" i="12" s="1"/>
  <c r="AC63" i="12"/>
  <c r="AD63" i="12" s="1"/>
  <c r="AE63" i="12" s="1"/>
  <c r="AB70" i="12"/>
  <c r="AF63" i="12"/>
  <c r="CA32" i="11"/>
  <c r="CA40" i="11" s="1"/>
  <c r="CA53" i="11" s="1"/>
  <c r="AB70" i="1"/>
  <c r="X70" i="1"/>
  <c r="T70" i="1"/>
  <c r="P70" i="1"/>
  <c r="AM69" i="11"/>
  <c r="AA69" i="11"/>
  <c r="W69" i="11"/>
  <c r="S69" i="11"/>
  <c r="O69" i="11"/>
  <c r="AG63" i="12" l="1"/>
  <c r="AH63" i="12" s="1"/>
  <c r="AI63" i="12" s="1"/>
  <c r="AJ63" i="12"/>
  <c r="AF70" i="12"/>
  <c r="AB62" i="12"/>
  <c r="AB71" i="12" s="1"/>
  <c r="AF60" i="12"/>
  <c r="AE69" i="11"/>
  <c r="O66" i="11"/>
  <c r="AK63" i="12" l="1"/>
  <c r="AL63" i="12" s="1"/>
  <c r="AM63" i="12" s="1"/>
  <c r="AJ70" i="12"/>
  <c r="AN63" i="12"/>
  <c r="AF62" i="12"/>
  <c r="AF71" i="12" s="1"/>
  <c r="AJ60" i="12"/>
  <c r="O56" i="11"/>
  <c r="O55" i="11"/>
  <c r="O54" i="11"/>
  <c r="AN60" i="12" l="1"/>
  <c r="AJ62" i="12"/>
  <c r="AJ71" i="12" s="1"/>
  <c r="AO63" i="12"/>
  <c r="AP63" i="12" s="1"/>
  <c r="AQ63" i="12" s="1"/>
  <c r="AN70" i="12"/>
  <c r="AR63" i="12"/>
  <c r="O60" i="11"/>
  <c r="O63" i="11"/>
  <c r="O62" i="11"/>
  <c r="AF64" i="1"/>
  <c r="T64" i="1"/>
  <c r="X64" i="1" s="1"/>
  <c r="U64" i="1"/>
  <c r="V64" i="1" s="1"/>
  <c r="W64" i="1" s="1"/>
  <c r="P64" i="1"/>
  <c r="P63" i="1"/>
  <c r="T61" i="1"/>
  <c r="X61" i="1" s="1"/>
  <c r="AB61" i="1" s="1"/>
  <c r="AF61" i="1" s="1"/>
  <c r="P61" i="1"/>
  <c r="AS63" i="12" l="1"/>
  <c r="AT63" i="12" s="1"/>
  <c r="AU63" i="12" s="1"/>
  <c r="AR70" i="12"/>
  <c r="AV63" i="12"/>
  <c r="AR60" i="12"/>
  <c r="AN62" i="12"/>
  <c r="AN71" i="12" s="1"/>
  <c r="Y64" i="1"/>
  <c r="Z64" i="1" s="1"/>
  <c r="AA64" i="1" s="1"/>
  <c r="AB64" i="1"/>
  <c r="AR62" i="12" l="1"/>
  <c r="AR71" i="12" s="1"/>
  <c r="AV60" i="12"/>
  <c r="AW63" i="12"/>
  <c r="AX63" i="12" s="1"/>
  <c r="AY63" i="12" s="1"/>
  <c r="AZ63" i="12"/>
  <c r="AV70" i="12"/>
  <c r="AC64" i="1"/>
  <c r="AD64" i="1" s="1"/>
  <c r="AE64" i="1" s="1"/>
  <c r="AG64" i="1"/>
  <c r="AH64" i="1" s="1"/>
  <c r="AI64" i="1" s="1"/>
  <c r="AV62" i="12" l="1"/>
  <c r="AV71" i="12" s="1"/>
  <c r="AZ60" i="12"/>
  <c r="AZ62" i="12" s="1"/>
  <c r="AZ71" i="12" s="1"/>
  <c r="BA63" i="12"/>
  <c r="BB63" i="12" s="1"/>
  <c r="BC63" i="12" s="1"/>
  <c r="AZ70" i="12"/>
  <c r="T67" i="1"/>
  <c r="AA13" i="11" l="1"/>
  <c r="AE13" i="11"/>
  <c r="AI13" i="11"/>
  <c r="AM13" i="11"/>
  <c r="AQ13" i="11"/>
  <c r="AU13" i="11"/>
  <c r="AY13" i="11"/>
  <c r="BC13" i="11"/>
  <c r="BG13" i="11"/>
  <c r="BK13" i="11"/>
  <c r="BO13" i="11"/>
  <c r="BS13" i="11"/>
  <c r="BW13" i="11"/>
  <c r="AA15" i="11"/>
  <c r="AE15" i="11"/>
  <c r="AI15" i="11"/>
  <c r="AM15" i="11"/>
  <c r="AQ15" i="11"/>
  <c r="AU15" i="11"/>
  <c r="AY15" i="11"/>
  <c r="BC15" i="11"/>
  <c r="BG15" i="11"/>
  <c r="BK15" i="11"/>
  <c r="BO15" i="11"/>
  <c r="BS15" i="11"/>
  <c r="BW15" i="11"/>
  <c r="S17" i="11"/>
  <c r="W17" i="11"/>
  <c r="AA17" i="11"/>
  <c r="AE17" i="11"/>
  <c r="AI17" i="11"/>
  <c r="AM17" i="11"/>
  <c r="AQ17" i="11"/>
  <c r="AU17" i="11"/>
  <c r="AU18" i="11" s="1"/>
  <c r="AY17" i="11"/>
  <c r="BC17" i="11"/>
  <c r="BG17" i="11"/>
  <c r="BK17" i="11"/>
  <c r="BO17" i="11"/>
  <c r="BS17" i="11"/>
  <c r="BW17" i="11"/>
  <c r="S18" i="11"/>
  <c r="W18" i="11"/>
  <c r="AA18" i="11"/>
  <c r="AE18" i="11"/>
  <c r="AI18" i="11"/>
  <c r="AM18" i="11"/>
  <c r="AQ18" i="11"/>
  <c r="AY18" i="11"/>
  <c r="BC18" i="11"/>
  <c r="BG18" i="11"/>
  <c r="BK18" i="11"/>
  <c r="BO18" i="11"/>
  <c r="BS18" i="11"/>
  <c r="BW18" i="11"/>
  <c r="S26" i="11"/>
  <c r="S28" i="11" s="1"/>
  <c r="W22" i="11"/>
  <c r="W26" i="11" s="1"/>
  <c r="W28" i="11" s="1"/>
  <c r="W32" i="11" s="1"/>
  <c r="AA22" i="11"/>
  <c r="AA26" i="11" s="1"/>
  <c r="AA28" i="11" s="1"/>
  <c r="AA32" i="11" s="1"/>
  <c r="AE22" i="11"/>
  <c r="AE26" i="11" s="1"/>
  <c r="AE28" i="11" s="1"/>
  <c r="AE32" i="11" s="1"/>
  <c r="AI22" i="11"/>
  <c r="AM22" i="11"/>
  <c r="AM26" i="11" s="1"/>
  <c r="AM28" i="11" s="1"/>
  <c r="AM32" i="11" s="1"/>
  <c r="AQ22" i="11"/>
  <c r="AQ26" i="11" s="1"/>
  <c r="AQ28" i="11" s="1"/>
  <c r="AQ32" i="11" s="1"/>
  <c r="AY22" i="11"/>
  <c r="AY26" i="11" s="1"/>
  <c r="AY28" i="11" s="1"/>
  <c r="AY32" i="11" s="1"/>
  <c r="BC22" i="11"/>
  <c r="BG22" i="11"/>
  <c r="BG23" i="11" s="1"/>
  <c r="BK22" i="11"/>
  <c r="BK23" i="11" s="1"/>
  <c r="BO22" i="11"/>
  <c r="BO23" i="11" s="1"/>
  <c r="BS22" i="11"/>
  <c r="BS23" i="11" s="1"/>
  <c r="BW22" i="11"/>
  <c r="BW23" i="11" s="1"/>
  <c r="S23" i="11"/>
  <c r="W23" i="11"/>
  <c r="AA23" i="11"/>
  <c r="AE23" i="11"/>
  <c r="AI23" i="11"/>
  <c r="AM23" i="11"/>
  <c r="AQ23" i="11"/>
  <c r="AY23" i="11"/>
  <c r="BC23" i="11"/>
  <c r="AI26" i="11"/>
  <c r="AI28" i="11" s="1"/>
  <c r="AI32" i="11" s="1"/>
  <c r="BC26" i="11"/>
  <c r="BC28" i="11" s="1"/>
  <c r="BC32" i="11" s="1"/>
  <c r="S39" i="11"/>
  <c r="W39" i="11"/>
  <c r="AA39" i="11"/>
  <c r="AE39" i="11"/>
  <c r="AI39" i="11"/>
  <c r="AM39" i="11"/>
  <c r="AQ39" i="11"/>
  <c r="AU39" i="11"/>
  <c r="AY39" i="11"/>
  <c r="BC39" i="11"/>
  <c r="BG39" i="11"/>
  <c r="BK39" i="11"/>
  <c r="BO39" i="11"/>
  <c r="BS39" i="11"/>
  <c r="BW39" i="11"/>
  <c r="S46" i="11"/>
  <c r="W46" i="11"/>
  <c r="AA46" i="11"/>
  <c r="AE46" i="11"/>
  <c r="AI46" i="11"/>
  <c r="AM46" i="11"/>
  <c r="AQ46" i="11"/>
  <c r="AQ52" i="11" s="1"/>
  <c r="AU46" i="11"/>
  <c r="AY46" i="11"/>
  <c r="BC46" i="11"/>
  <c r="BG46" i="11"/>
  <c r="BK46" i="11"/>
  <c r="BO46" i="11"/>
  <c r="BS46" i="11"/>
  <c r="BW46" i="11"/>
  <c r="BW52" i="11" s="1"/>
  <c r="S51" i="11"/>
  <c r="W51" i="11"/>
  <c r="AA51" i="11"/>
  <c r="AE51" i="11"/>
  <c r="AI51" i="11"/>
  <c r="AI52" i="11" s="1"/>
  <c r="AM51" i="11"/>
  <c r="AQ51" i="11"/>
  <c r="AU51" i="11"/>
  <c r="AY51" i="11"/>
  <c r="BC51" i="11"/>
  <c r="BG51" i="11"/>
  <c r="BK51" i="11"/>
  <c r="BO51" i="11"/>
  <c r="BO52" i="11" s="1"/>
  <c r="BS51" i="11"/>
  <c r="BW51" i="11"/>
  <c r="S52" i="11"/>
  <c r="W52" i="11"/>
  <c r="AA52" i="11"/>
  <c r="AE52" i="11"/>
  <c r="AY52" i="11"/>
  <c r="BG52" i="11"/>
  <c r="S66" i="11"/>
  <c r="W66" i="11"/>
  <c r="AA66" i="11"/>
  <c r="AE66" i="11"/>
  <c r="AI66" i="11"/>
  <c r="AM66" i="11"/>
  <c r="AQ66" i="11"/>
  <c r="AU66" i="11"/>
  <c r="AY66" i="11"/>
  <c r="BC66" i="11"/>
  <c r="BG66" i="11"/>
  <c r="BK66" i="11"/>
  <c r="BO66" i="11"/>
  <c r="BS66" i="11"/>
  <c r="BW66" i="11"/>
  <c r="S67" i="11"/>
  <c r="W67" i="11"/>
  <c r="AA67" i="11"/>
  <c r="AE67" i="11"/>
  <c r="AI67" i="11"/>
  <c r="AM67" i="11"/>
  <c r="AQ67" i="11"/>
  <c r="AU67" i="11"/>
  <c r="AY67" i="11"/>
  <c r="BC67" i="11"/>
  <c r="BG67" i="11"/>
  <c r="BK67" i="11"/>
  <c r="BO67" i="11"/>
  <c r="BS67" i="11"/>
  <c r="BW67" i="11"/>
  <c r="S68" i="11"/>
  <c r="W68" i="11"/>
  <c r="AA68" i="11"/>
  <c r="AE68" i="11"/>
  <c r="AI68" i="11"/>
  <c r="AM68" i="11"/>
  <c r="AQ68" i="11"/>
  <c r="AU68" i="11"/>
  <c r="AY68" i="11"/>
  <c r="BC68" i="11"/>
  <c r="BG68" i="11"/>
  <c r="BK68" i="11"/>
  <c r="BO68" i="11"/>
  <c r="BS68" i="11"/>
  <c r="BW68" i="11"/>
  <c r="K70" i="11"/>
  <c r="K68" i="11"/>
  <c r="O67" i="11"/>
  <c r="K62" i="11"/>
  <c r="O51" i="11"/>
  <c r="O46" i="11"/>
  <c r="K46" i="11"/>
  <c r="O39" i="11"/>
  <c r="K39" i="11"/>
  <c r="O17" i="11"/>
  <c r="O22" i="11" s="1"/>
  <c r="K17" i="11"/>
  <c r="K15" i="11"/>
  <c r="O10" i="11"/>
  <c r="S10" i="11" s="1"/>
  <c r="W10" i="11" s="1"/>
  <c r="AA10" i="11" s="1"/>
  <c r="AE10" i="11" s="1"/>
  <c r="AI10" i="11" s="1"/>
  <c r="AM10" i="11" s="1"/>
  <c r="AQ10" i="11" s="1"/>
  <c r="AU10" i="11" s="1"/>
  <c r="AY10" i="11" s="1"/>
  <c r="BC10" i="11" s="1"/>
  <c r="BG10" i="11" s="1"/>
  <c r="BK10" i="11" s="1"/>
  <c r="BO10" i="11" s="1"/>
  <c r="BS10" i="11" s="1"/>
  <c r="BW10" i="11" s="1"/>
  <c r="CA10" i="11" s="1"/>
  <c r="CE10" i="11" s="1"/>
  <c r="CI10" i="11" s="1"/>
  <c r="CM10" i="11" s="1"/>
  <c r="CQ10" i="11" s="1"/>
  <c r="CU10" i="11" s="1"/>
  <c r="DC1" i="11"/>
  <c r="S32" i="11" l="1"/>
  <c r="S60" i="11"/>
  <c r="W60" i="11" s="1"/>
  <c r="AA60" i="11" s="1"/>
  <c r="AE60" i="11" s="1"/>
  <c r="AI60" i="11" s="1"/>
  <c r="BS52" i="11"/>
  <c r="BC52" i="11"/>
  <c r="AM52" i="11"/>
  <c r="AU22" i="11"/>
  <c r="BK52" i="11"/>
  <c r="AU52" i="11"/>
  <c r="BC40" i="11"/>
  <c r="BC53" i="11" s="1"/>
  <c r="AM40" i="11"/>
  <c r="W40" i="11"/>
  <c r="W53" i="11" s="1"/>
  <c r="BS26" i="11"/>
  <c r="BS28" i="11" s="1"/>
  <c r="BS32" i="11" s="1"/>
  <c r="BS40" i="11" s="1"/>
  <c r="BS53" i="11" s="1"/>
  <c r="BK69" i="11"/>
  <c r="AU69" i="11"/>
  <c r="BO26" i="11"/>
  <c r="BO28" i="11" s="1"/>
  <c r="BO32" i="11" s="1"/>
  <c r="BO40" i="11" s="1"/>
  <c r="BO53" i="11" s="1"/>
  <c r="BK26" i="11"/>
  <c r="BK28" i="11" s="1"/>
  <c r="BK32" i="11" s="1"/>
  <c r="BK40" i="11" s="1"/>
  <c r="BK53" i="11" s="1"/>
  <c r="BW26" i="11"/>
  <c r="BW28" i="11" s="1"/>
  <c r="BW32" i="11" s="1"/>
  <c r="BW40" i="11" s="1"/>
  <c r="BW53" i="11" s="1"/>
  <c r="BG26" i="11"/>
  <c r="BG28" i="11" s="1"/>
  <c r="BG32" i="11" s="1"/>
  <c r="BG40" i="11" s="1"/>
  <c r="BG53" i="11" s="1"/>
  <c r="S40" i="11"/>
  <c r="S53" i="11" s="1"/>
  <c r="AY40" i="11"/>
  <c r="AY53" i="11" s="1"/>
  <c r="BG69" i="11"/>
  <c r="AA40" i="11"/>
  <c r="AA53" i="11" s="1"/>
  <c r="BO69" i="11"/>
  <c r="AY69" i="11"/>
  <c r="AI69" i="11"/>
  <c r="AM53" i="11"/>
  <c r="AI40" i="11"/>
  <c r="AI53" i="11" s="1"/>
  <c r="K52" i="11"/>
  <c r="AE40" i="11"/>
  <c r="AE53" i="11" s="1"/>
  <c r="O52" i="11"/>
  <c r="BW69" i="11"/>
  <c r="AQ69" i="11"/>
  <c r="AQ40" i="11"/>
  <c r="AQ53" i="11" s="1"/>
  <c r="O68" i="11"/>
  <c r="CY10" i="11"/>
  <c r="DC10" i="11" s="1"/>
  <c r="DG10" i="11" s="1"/>
  <c r="BS69" i="11"/>
  <c r="BC69" i="11"/>
  <c r="K18" i="11"/>
  <c r="O23" i="11"/>
  <c r="O26" i="11"/>
  <c r="O28" i="11" s="1"/>
  <c r="K23" i="11"/>
  <c r="K26" i="11"/>
  <c r="K28" i="11" s="1"/>
  <c r="K32" i="11" s="1"/>
  <c r="K40" i="11" s="1"/>
  <c r="O18" i="11"/>
  <c r="P14" i="1"/>
  <c r="AF16" i="1"/>
  <c r="AC1" i="7"/>
  <c r="P72" i="1"/>
  <c r="L69" i="1"/>
  <c r="P16" i="1"/>
  <c r="T16" i="1"/>
  <c r="X16" i="1"/>
  <c r="AB16" i="1"/>
  <c r="L16" i="1"/>
  <c r="T14" i="1"/>
  <c r="X14" i="1"/>
  <c r="AB14" i="1"/>
  <c r="AF14" i="1"/>
  <c r="L71" i="1"/>
  <c r="P68" i="1"/>
  <c r="T68" i="1"/>
  <c r="X68" i="1"/>
  <c r="AB68" i="1"/>
  <c r="AF68" i="1"/>
  <c r="P67" i="1"/>
  <c r="X67" i="1"/>
  <c r="X69" i="1" s="1"/>
  <c r="AB67" i="1"/>
  <c r="AB69" i="1" s="1"/>
  <c r="AF67" i="1"/>
  <c r="AF69" i="1" s="1"/>
  <c r="L63" i="1"/>
  <c r="P11" i="1"/>
  <c r="T11" i="1" s="1"/>
  <c r="X11" i="1" s="1"/>
  <c r="AB11" i="1" s="1"/>
  <c r="AF11" i="1" s="1"/>
  <c r="P40" i="1"/>
  <c r="T40" i="1"/>
  <c r="X40" i="1"/>
  <c r="AB40" i="1"/>
  <c r="AF40" i="1"/>
  <c r="P47" i="1"/>
  <c r="T47" i="1"/>
  <c r="X47" i="1"/>
  <c r="AB47" i="1"/>
  <c r="AF47" i="1"/>
  <c r="A3" i="4"/>
  <c r="A4" i="4"/>
  <c r="A5" i="4"/>
  <c r="A6" i="4"/>
  <c r="A7" i="4"/>
  <c r="A8" i="4"/>
  <c r="A9" i="4"/>
  <c r="A10" i="4"/>
  <c r="A11" i="4"/>
  <c r="A12" i="4"/>
  <c r="A13" i="4"/>
  <c r="A14" i="4"/>
  <c r="A15" i="4"/>
  <c r="A16" i="4"/>
  <c r="A17" i="4"/>
  <c r="A18" i="4"/>
  <c r="A19" i="4"/>
  <c r="A20" i="4"/>
  <c r="A21" i="4"/>
  <c r="A22" i="4"/>
  <c r="A23" i="4"/>
  <c r="A24" i="4"/>
  <c r="A25" i="4"/>
  <c r="A26" i="4"/>
  <c r="A27" i="4"/>
  <c r="A28" i="4"/>
  <c r="A29" i="4"/>
  <c r="H3" i="4"/>
  <c r="I3" i="4"/>
  <c r="H4" i="4"/>
  <c r="I4" i="4"/>
  <c r="H5" i="4"/>
  <c r="I5" i="4"/>
  <c r="H6" i="4"/>
  <c r="I6" i="4"/>
  <c r="H7" i="4"/>
  <c r="I7" i="4"/>
  <c r="H8" i="4"/>
  <c r="I8" i="4"/>
  <c r="H9" i="4"/>
  <c r="I9" i="4"/>
  <c r="H10" i="4"/>
  <c r="I10" i="4"/>
  <c r="H11" i="4"/>
  <c r="I11" i="4"/>
  <c r="H12" i="4"/>
  <c r="I12" i="4"/>
  <c r="H13" i="4"/>
  <c r="I13" i="4"/>
  <c r="H14" i="4"/>
  <c r="I14" i="4"/>
  <c r="H15" i="4"/>
  <c r="I15" i="4"/>
  <c r="H16" i="4"/>
  <c r="I16"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E331" i="4"/>
  <c r="E333" i="4"/>
  <c r="A2" i="2"/>
  <c r="A3" i="2"/>
  <c r="A4" i="2"/>
  <c r="A5" i="2"/>
  <c r="A6" i="2"/>
  <c r="A7" i="2"/>
  <c r="A8" i="2"/>
  <c r="A9" i="2"/>
  <c r="A10" i="2"/>
  <c r="A11" i="2"/>
  <c r="A12" i="2"/>
  <c r="A13" i="2"/>
  <c r="A14" i="2"/>
  <c r="A15" i="2"/>
  <c r="A110" i="2"/>
  <c r="A111" i="2"/>
  <c r="A112" i="2"/>
  <c r="A119" i="2"/>
  <c r="A34" i="2"/>
  <c r="A35" i="2"/>
  <c r="A36" i="2"/>
  <c r="A37" i="2"/>
  <c r="A38" i="2"/>
  <c r="A60" i="2"/>
  <c r="A61" i="2"/>
  <c r="A86" i="2"/>
  <c r="A179" i="2"/>
  <c r="A180" i="2"/>
  <c r="A181" i="2"/>
  <c r="A182" i="2"/>
  <c r="A183" i="2"/>
  <c r="A184" i="2"/>
  <c r="A107" i="2"/>
  <c r="A29" i="2"/>
  <c r="A30" i="2"/>
  <c r="A175" i="2"/>
  <c r="A176" i="2"/>
  <c r="A115" i="2"/>
  <c r="A116" i="2"/>
  <c r="A117" i="2"/>
  <c r="A42" i="2"/>
  <c r="A43" i="2"/>
  <c r="A44" i="2"/>
  <c r="A45" i="2"/>
  <c r="A46" i="2"/>
  <c r="A47" i="2"/>
  <c r="A48" i="2"/>
  <c r="A189" i="2"/>
  <c r="A190" i="2"/>
  <c r="A93" i="2"/>
  <c r="A98" i="2"/>
  <c r="A129" i="2"/>
  <c r="A158" i="2"/>
  <c r="A170" i="2"/>
  <c r="A25" i="2"/>
  <c r="A58" i="2"/>
  <c r="A67" i="2"/>
  <c r="A78" i="2"/>
  <c r="A146" i="2"/>
  <c r="A191" i="2"/>
  <c r="A197" i="2"/>
  <c r="A206" i="2"/>
  <c r="A215" i="2"/>
  <c r="A95" i="2"/>
  <c r="A99" i="2"/>
  <c r="A121" i="2"/>
  <c r="A130" i="2"/>
  <c r="A135" i="2"/>
  <c r="A142" i="2"/>
  <c r="A154" i="2"/>
  <c r="A162" i="2"/>
  <c r="A64" i="2"/>
  <c r="A68" i="2"/>
  <c r="A76" i="2"/>
  <c r="A79" i="2"/>
  <c r="A148" i="2"/>
  <c r="A199" i="2"/>
  <c r="A204" i="2"/>
  <c r="A220" i="2"/>
  <c r="A160" i="2"/>
  <c r="A27" i="2"/>
  <c r="A65" i="2"/>
  <c r="A74" i="2"/>
  <c r="A136" i="2"/>
  <c r="A140" i="2"/>
  <c r="A144" i="2"/>
  <c r="A145" i="2"/>
  <c r="A202" i="2"/>
  <c r="A209" i="2"/>
  <c r="A91" i="2"/>
  <c r="A96" i="2"/>
  <c r="A131" i="2"/>
  <c r="A166" i="2"/>
  <c r="A87" i="2"/>
  <c r="A16" i="2"/>
  <c r="A57" i="2"/>
  <c r="A69" i="2"/>
  <c r="A137" i="2"/>
  <c r="A138" i="2"/>
  <c r="A139" i="2"/>
  <c r="A205" i="2"/>
  <c r="A92" i="2"/>
  <c r="A122" i="2"/>
  <c r="A132" i="2"/>
  <c r="A159" i="2"/>
  <c r="A163" i="2"/>
  <c r="A17" i="2"/>
  <c r="A18" i="2"/>
  <c r="A22" i="2"/>
  <c r="A71" i="2"/>
  <c r="A196" i="2"/>
  <c r="A207" i="2"/>
  <c r="A213" i="2"/>
  <c r="A125" i="2"/>
  <c r="A127" i="2"/>
  <c r="A128" i="2"/>
  <c r="A150" i="2"/>
  <c r="A164" i="2"/>
  <c r="A21" i="2"/>
  <c r="A24" i="2"/>
  <c r="A26" i="2"/>
  <c r="A66" i="2"/>
  <c r="A83" i="2"/>
  <c r="A84" i="2"/>
  <c r="A147" i="2"/>
  <c r="A201" i="2"/>
  <c r="A203" i="2"/>
  <c r="A210" i="2"/>
  <c r="A212" i="2"/>
  <c r="A214" i="2"/>
  <c r="A219" i="2"/>
  <c r="A124" i="2"/>
  <c r="A97" i="2"/>
  <c r="A88" i="2"/>
  <c r="A89" i="2"/>
  <c r="A20" i="2"/>
  <c r="A59" i="2"/>
  <c r="A195" i="2"/>
  <c r="A200" i="2"/>
  <c r="A208" i="2"/>
  <c r="A217" i="2"/>
  <c r="A90" i="2"/>
  <c r="A94" i="2"/>
  <c r="A120" i="2"/>
  <c r="A126" i="2"/>
  <c r="A134" i="2"/>
  <c r="A153" i="2"/>
  <c r="A168" i="2"/>
  <c r="A19" i="2"/>
  <c r="A23" i="2"/>
  <c r="A28" i="2"/>
  <c r="A70" i="2"/>
  <c r="A72" i="2"/>
  <c r="A73" i="2"/>
  <c r="A141" i="2"/>
  <c r="A143" i="2"/>
  <c r="A149" i="2"/>
  <c r="A198" i="2"/>
  <c r="A211" i="2"/>
  <c r="A216" i="2"/>
  <c r="A218" i="2"/>
  <c r="A133" i="2"/>
  <c r="A80" i="2"/>
  <c r="A172" i="2"/>
  <c r="A173" i="2"/>
  <c r="A103" i="2"/>
  <c r="A165" i="2"/>
  <c r="A167" i="2"/>
  <c r="A169" i="2"/>
  <c r="A171" i="2"/>
  <c r="A108" i="2"/>
  <c r="A31" i="2"/>
  <c r="A32" i="2"/>
  <c r="A33" i="2"/>
  <c r="A55" i="2"/>
  <c r="A56" i="2"/>
  <c r="A177" i="2"/>
  <c r="A178" i="2"/>
  <c r="A113" i="2"/>
  <c r="A114" i="2"/>
  <c r="A39" i="2"/>
  <c r="A40" i="2"/>
  <c r="A41" i="2"/>
  <c r="A54" i="2"/>
  <c r="A75" i="2"/>
  <c r="A85" i="2"/>
  <c r="A186" i="2"/>
  <c r="A187" i="2"/>
  <c r="A188" i="2"/>
  <c r="A63" i="2"/>
  <c r="A104" i="2"/>
  <c r="A105" i="2"/>
  <c r="A106" i="2"/>
  <c r="A123" i="2"/>
  <c r="A82" i="2"/>
  <c r="A174" i="2"/>
  <c r="A185" i="2"/>
  <c r="A100" i="2"/>
  <c r="A101" i="2"/>
  <c r="A102" i="2"/>
  <c r="A62" i="2"/>
  <c r="A77" i="2"/>
  <c r="A81" i="2"/>
  <c r="A151" i="2"/>
  <c r="A152" i="2"/>
  <c r="A155" i="2"/>
  <c r="A156" i="2"/>
  <c r="A157" i="2"/>
  <c r="A161" i="2"/>
  <c r="A118" i="2"/>
  <c r="A49" i="2"/>
  <c r="A50" i="2"/>
  <c r="A51" i="2"/>
  <c r="A52" i="2"/>
  <c r="A53" i="2"/>
  <c r="A192" i="2"/>
  <c r="A193" i="2"/>
  <c r="A194" i="2"/>
  <c r="A109" i="2"/>
  <c r="AD1" i="1"/>
  <c r="L18" i="1"/>
  <c r="L23" i="1" s="1"/>
  <c r="L27" i="1" s="1"/>
  <c r="L29" i="1" s="1"/>
  <c r="P18" i="1"/>
  <c r="T18" i="1"/>
  <c r="T23" i="1" s="1"/>
  <c r="T24" i="1" s="1"/>
  <c r="X18" i="1"/>
  <c r="X23" i="1" s="1"/>
  <c r="AB18" i="1"/>
  <c r="AB23" i="1" s="1"/>
  <c r="AB24" i="1" s="1"/>
  <c r="AF18" i="1"/>
  <c r="AF19" i="1" s="1"/>
  <c r="L40" i="1"/>
  <c r="L47" i="1"/>
  <c r="L52" i="1"/>
  <c r="P52" i="1"/>
  <c r="T52" i="1"/>
  <c r="T53" i="1" s="1"/>
  <c r="X52" i="1"/>
  <c r="AB52" i="1"/>
  <c r="AF52" i="1"/>
  <c r="S56" i="11" l="1"/>
  <c r="W56" i="11" s="1"/>
  <c r="AA56" i="11" s="1"/>
  <c r="S55" i="11"/>
  <c r="W55" i="11" s="1"/>
  <c r="AA55" i="11" s="1"/>
  <c r="AE55" i="11" s="1"/>
  <c r="AI55" i="11" s="1"/>
  <c r="AM55" i="11" s="1"/>
  <c r="AQ55" i="11" s="1"/>
  <c r="AU55" i="11" s="1"/>
  <c r="AY55" i="11" s="1"/>
  <c r="BC55" i="11" s="1"/>
  <c r="BG55" i="11" s="1"/>
  <c r="BK55" i="11" s="1"/>
  <c r="BO55" i="11" s="1"/>
  <c r="BS55" i="11" s="1"/>
  <c r="BW55" i="11" s="1"/>
  <c r="CA55" i="11" s="1"/>
  <c r="CE55" i="11" s="1"/>
  <c r="CI55" i="11" s="1"/>
  <c r="CM55" i="11" s="1"/>
  <c r="CQ55" i="11" s="1"/>
  <c r="CU55" i="11" s="1"/>
  <c r="CY55" i="11" s="1"/>
  <c r="DC55" i="11" s="1"/>
  <c r="DG55" i="11" s="1"/>
  <c r="S54" i="11"/>
  <c r="W54" i="11" s="1"/>
  <c r="AA54" i="11" s="1"/>
  <c r="AE54" i="11" s="1"/>
  <c r="AI54" i="11" s="1"/>
  <c r="AM54" i="11" s="1"/>
  <c r="AQ54" i="11" s="1"/>
  <c r="AU54" i="11" s="1"/>
  <c r="AY54" i="11" s="1"/>
  <c r="BC54" i="11" s="1"/>
  <c r="BG54" i="11" s="1"/>
  <c r="BK54" i="11" s="1"/>
  <c r="BO54" i="11" s="1"/>
  <c r="BS54" i="11" s="1"/>
  <c r="BW54" i="11" s="1"/>
  <c r="CA54" i="11" s="1"/>
  <c r="CE54" i="11" s="1"/>
  <c r="CI54" i="11" s="1"/>
  <c r="CM54" i="11" s="1"/>
  <c r="CQ54" i="11" s="1"/>
  <c r="CU54" i="11" s="1"/>
  <c r="CY54" i="11" s="1"/>
  <c r="DC54" i="11" s="1"/>
  <c r="DG54" i="11" s="1"/>
  <c r="AM60" i="11"/>
  <c r="AQ60" i="11" s="1"/>
  <c r="AU60" i="11" s="1"/>
  <c r="AY60" i="11" s="1"/>
  <c r="BC60" i="11" s="1"/>
  <c r="BG60" i="11" s="1"/>
  <c r="BK60" i="11" s="1"/>
  <c r="BO60" i="11" s="1"/>
  <c r="BS60" i="11" s="1"/>
  <c r="BW60" i="11" s="1"/>
  <c r="CA60" i="11" s="1"/>
  <c r="AI62" i="11"/>
  <c r="AU26" i="11"/>
  <c r="AU28" i="11" s="1"/>
  <c r="AU32" i="11" s="1"/>
  <c r="AU40" i="11" s="1"/>
  <c r="AU53" i="11" s="1"/>
  <c r="AU23" i="11"/>
  <c r="O40" i="11"/>
  <c r="O53" i="11" s="1"/>
  <c r="P69" i="1"/>
  <c r="X19" i="1"/>
  <c r="T69" i="1"/>
  <c r="T19" i="1"/>
  <c r="X27" i="1"/>
  <c r="X29" i="1" s="1"/>
  <c r="X33" i="1" s="1"/>
  <c r="X41" i="1" s="1"/>
  <c r="X54" i="1" s="1"/>
  <c r="X24" i="1"/>
  <c r="AB19" i="1"/>
  <c r="L24" i="1"/>
  <c r="L19" i="1"/>
  <c r="AF70" i="1"/>
  <c r="P53" i="1"/>
  <c r="L53" i="1"/>
  <c r="P23" i="1"/>
  <c r="P24" i="1" s="1"/>
  <c r="AB53" i="1"/>
  <c r="T27" i="1"/>
  <c r="AB27" i="1"/>
  <c r="AB29" i="1" s="1"/>
  <c r="AB33" i="1" s="1"/>
  <c r="AB41" i="1" s="1"/>
  <c r="X53" i="1"/>
  <c r="AF53" i="1"/>
  <c r="L33" i="1"/>
  <c r="L41" i="1" s="1"/>
  <c r="L54" i="1" s="1"/>
  <c r="AF23" i="1"/>
  <c r="AF24" i="1" s="1"/>
  <c r="CA62" i="11" l="1"/>
  <c r="CA71" i="11" s="1"/>
  <c r="CE60" i="11"/>
  <c r="S62" i="11"/>
  <c r="S71" i="11" s="1"/>
  <c r="S63" i="11"/>
  <c r="P63" i="11"/>
  <c r="Q63" i="11" s="1"/>
  <c r="R63" i="11" s="1"/>
  <c r="O70" i="11"/>
  <c r="O71" i="11"/>
  <c r="AB54" i="1"/>
  <c r="P27" i="1"/>
  <c r="T29" i="1"/>
  <c r="AF27" i="1"/>
  <c r="AF29" i="1" s="1"/>
  <c r="AF33" i="1" s="1"/>
  <c r="AF41" i="1" s="1"/>
  <c r="AF54" i="1" s="1"/>
  <c r="T63" i="11" l="1"/>
  <c r="U63" i="11" s="1"/>
  <c r="V63" i="11" s="1"/>
  <c r="S70" i="11"/>
  <c r="CI60" i="11"/>
  <c r="CE62" i="11"/>
  <c r="CE71" i="11" s="1"/>
  <c r="W63" i="11"/>
  <c r="AE56" i="11"/>
  <c r="AI56" i="11" s="1"/>
  <c r="AM56" i="11" s="1"/>
  <c r="AQ56" i="11" s="1"/>
  <c r="AU56" i="11" s="1"/>
  <c r="AY56" i="11" s="1"/>
  <c r="BC56" i="11" s="1"/>
  <c r="BG56" i="11" s="1"/>
  <c r="BK56" i="11" s="1"/>
  <c r="BO56" i="11" s="1"/>
  <c r="BS56" i="11" s="1"/>
  <c r="BW56" i="11" s="1"/>
  <c r="CA56" i="11" s="1"/>
  <c r="CE56" i="11" s="1"/>
  <c r="CI56" i="11" s="1"/>
  <c r="CM56" i="11" s="1"/>
  <c r="CQ56" i="11" s="1"/>
  <c r="CU56" i="11" s="1"/>
  <c r="CY56" i="11" s="1"/>
  <c r="DC56" i="11" s="1"/>
  <c r="DG56" i="11" s="1"/>
  <c r="P29" i="1"/>
  <c r="T33" i="1"/>
  <c r="T41" i="1" s="1"/>
  <c r="T54" i="1" s="1"/>
  <c r="CM60" i="11" l="1"/>
  <c r="CI62" i="11"/>
  <c r="CI71" i="11" s="1"/>
  <c r="AA63" i="11"/>
  <c r="AE63" i="11" s="1"/>
  <c r="W70" i="11"/>
  <c r="W62" i="11"/>
  <c r="W71" i="11" s="1"/>
  <c r="X63" i="11"/>
  <c r="Y63" i="11" s="1"/>
  <c r="Z63" i="11" s="1"/>
  <c r="AA70" i="11"/>
  <c r="AA62" i="11"/>
  <c r="AA71" i="11" s="1"/>
  <c r="P33" i="1"/>
  <c r="P41" i="1" s="1"/>
  <c r="P54" i="1" s="1"/>
  <c r="P56" i="1" l="1"/>
  <c r="T56" i="1" s="1"/>
  <c r="X56" i="1" s="1"/>
  <c r="P57" i="1"/>
  <c r="T57" i="1" s="1"/>
  <c r="X57" i="1" s="1"/>
  <c r="AB57" i="1" s="1"/>
  <c r="AF57" i="1" s="1"/>
  <c r="AB63" i="11"/>
  <c r="AC63" i="11" s="1"/>
  <c r="AD63" i="11" s="1"/>
  <c r="CQ60" i="11"/>
  <c r="CM62" i="11"/>
  <c r="CM71" i="11" s="1"/>
  <c r="AE62" i="11"/>
  <c r="AE71" i="11" s="1"/>
  <c r="AI63" i="11"/>
  <c r="AE70" i="11"/>
  <c r="AF63" i="11"/>
  <c r="AG63" i="11" s="1"/>
  <c r="AH63" i="11" s="1"/>
  <c r="P55" i="1"/>
  <c r="T55" i="1" s="1"/>
  <c r="AB56" i="1"/>
  <c r="AF56" i="1" s="1"/>
  <c r="T63" i="1"/>
  <c r="T72" i="1" s="1"/>
  <c r="Q64" i="1"/>
  <c r="R64" i="1" s="1"/>
  <c r="S64" i="1" s="1"/>
  <c r="P71" i="1"/>
  <c r="X55" i="1" l="1"/>
  <c r="AB55" i="1" s="1"/>
  <c r="AF55" i="1" s="1"/>
  <c r="CQ62" i="11"/>
  <c r="CQ71" i="11" s="1"/>
  <c r="CU60" i="11"/>
  <c r="AM63" i="11"/>
  <c r="AI70" i="11"/>
  <c r="AJ63" i="11"/>
  <c r="AK63" i="11" s="1"/>
  <c r="AL63" i="11" s="1"/>
  <c r="AI71" i="11"/>
  <c r="T71" i="1"/>
  <c r="CY60" i="11" l="1"/>
  <c r="CU62" i="11"/>
  <c r="CU71" i="11" s="1"/>
  <c r="AM62" i="11"/>
  <c r="AM71" i="11" s="1"/>
  <c r="AQ63" i="11"/>
  <c r="AN63" i="11"/>
  <c r="AO63" i="11" s="1"/>
  <c r="AP63" i="11" s="1"/>
  <c r="AM70" i="11"/>
  <c r="X63" i="1"/>
  <c r="X72" i="1" s="1"/>
  <c r="X71" i="1"/>
  <c r="CY62" i="11" l="1"/>
  <c r="CY71" i="11" s="1"/>
  <c r="DC60" i="11"/>
  <c r="AU63" i="11"/>
  <c r="AR63" i="11"/>
  <c r="AS63" i="11" s="1"/>
  <c r="AT63" i="11" s="1"/>
  <c r="AQ70" i="11"/>
  <c r="AQ62" i="11"/>
  <c r="AQ71" i="11" s="1"/>
  <c r="AB71" i="1"/>
  <c r="AF63" i="1"/>
  <c r="AF72" i="1" s="1"/>
  <c r="AB63" i="1"/>
  <c r="AB72" i="1" s="1"/>
  <c r="DG60" i="11" l="1"/>
  <c r="DG62" i="11" s="1"/>
  <c r="DG71" i="11" s="1"/>
  <c r="DC62" i="11"/>
  <c r="DC71" i="11" s="1"/>
  <c r="AU62" i="11"/>
  <c r="AU71" i="11" s="1"/>
  <c r="AV63" i="11"/>
  <c r="AW63" i="11" s="1"/>
  <c r="AX63" i="11" s="1"/>
  <c r="AY63" i="11"/>
  <c r="AU70" i="11"/>
  <c r="AF71" i="1"/>
  <c r="AY70" i="11" l="1"/>
  <c r="AZ63" i="11"/>
  <c r="BA63" i="11" s="1"/>
  <c r="BB63" i="11" s="1"/>
  <c r="BC63" i="11"/>
  <c r="AY62" i="11"/>
  <c r="AY71" i="11" s="1"/>
  <c r="BD63" i="11" l="1"/>
  <c r="BE63" i="11" s="1"/>
  <c r="BF63" i="11" s="1"/>
  <c r="BC70" i="11"/>
  <c r="BG63" i="11"/>
  <c r="BC62" i="11"/>
  <c r="BC71" i="11" s="1"/>
  <c r="BK63" i="11" l="1"/>
  <c r="BH63" i="11"/>
  <c r="BI63" i="11" s="1"/>
  <c r="BJ63" i="11" s="1"/>
  <c r="BG70" i="11"/>
  <c r="BG62" i="11"/>
  <c r="BG71" i="11" s="1"/>
  <c r="BK62" i="11" l="1"/>
  <c r="BK71" i="11" s="1"/>
  <c r="BK70" i="11"/>
  <c r="BO63" i="11"/>
  <c r="BL63" i="11"/>
  <c r="BM63" i="11" s="1"/>
  <c r="BN63" i="11" s="1"/>
  <c r="BS63" i="11" l="1"/>
  <c r="BP63" i="11"/>
  <c r="BQ63" i="11" s="1"/>
  <c r="BR63" i="11" s="1"/>
  <c r="BO70" i="11"/>
  <c r="BO62" i="11"/>
  <c r="BO71" i="11" s="1"/>
  <c r="BS62" i="11" l="1"/>
  <c r="BS71" i="11" s="1"/>
  <c r="BT63" i="11"/>
  <c r="BU63" i="11" s="1"/>
  <c r="BV63" i="11" s="1"/>
  <c r="BS70" i="11"/>
  <c r="BW63" i="11"/>
  <c r="CA63" i="11" s="1"/>
  <c r="CA70" i="11" l="1"/>
  <c r="CB63" i="11"/>
  <c r="CC63" i="11" s="1"/>
  <c r="CD63" i="11" s="1"/>
  <c r="CE63" i="11"/>
  <c r="BW62" i="11"/>
  <c r="BW71" i="11" s="1"/>
  <c r="BX63" i="11"/>
  <c r="BY63" i="11" s="1"/>
  <c r="BZ63" i="11" s="1"/>
  <c r="BW70" i="11"/>
  <c r="CF63" i="11" l="1"/>
  <c r="CG63" i="11" s="1"/>
  <c r="CH63" i="11" s="1"/>
  <c r="CE70" i="11"/>
  <c r="CI63" i="11"/>
  <c r="CM63" i="11" l="1"/>
  <c r="CI70" i="11"/>
  <c r="CJ63" i="11"/>
  <c r="CK63" i="11" s="1"/>
  <c r="CL63" i="11" s="1"/>
  <c r="CQ63" i="11" l="1"/>
  <c r="CN63" i="11"/>
  <c r="CO63" i="11" s="1"/>
  <c r="CP63" i="11" s="1"/>
  <c r="CM70" i="11"/>
  <c r="CQ70" i="11" l="1"/>
  <c r="CR63" i="11"/>
  <c r="CS63" i="11" s="1"/>
  <c r="CT63" i="11" s="1"/>
  <c r="CU63" i="11"/>
  <c r="CV63" i="11" l="1"/>
  <c r="CW63" i="11" s="1"/>
  <c r="CX63" i="11" s="1"/>
  <c r="CU70" i="11"/>
  <c r="CY63" i="11"/>
  <c r="DC63" i="11" l="1"/>
  <c r="CY70" i="11"/>
  <c r="CZ63" i="11"/>
  <c r="DA63" i="11" s="1"/>
  <c r="DB63" i="11" s="1"/>
  <c r="DD63" i="11" l="1"/>
  <c r="DE63" i="11" s="1"/>
  <c r="DF63" i="11" s="1"/>
  <c r="DC70" i="11"/>
  <c r="DG63" i="11"/>
  <c r="DG70" i="11" l="1"/>
  <c r="DH63" i="11"/>
  <c r="DI63" i="11" s="1"/>
  <c r="DJ63" i="11" s="1"/>
</calcChain>
</file>

<file path=xl/comments1.xml><?xml version="1.0" encoding="utf-8"?>
<comments xmlns="http://schemas.openxmlformats.org/spreadsheetml/2006/main">
  <authors>
    <author>hs991180</author>
    <author>米原 朋二</author>
  </authors>
  <commentList>
    <comment ref="L11" authorId="0">
      <text>
        <r>
          <rPr>
            <sz val="9"/>
            <color indexed="81"/>
            <rFont val="ＭＳ Ｐゴシック"/>
            <family val="3"/>
            <charset val="128"/>
          </rPr>
          <t>　直近決算期を入力
　（例）
　20１8/3</t>
        </r>
      </text>
    </comment>
    <comment ref="L54" authorId="1">
      <text>
        <r>
          <rPr>
            <b/>
            <sz val="8"/>
            <color indexed="81"/>
            <rFont val="ＭＳ Ｐゴシック"/>
            <family val="3"/>
            <charset val="128"/>
          </rPr>
          <t>下記の算式を用いて差引総合過不足実績値が正しいか検証を行ってください。
★ＦＩＴＳ帳票　貸借対照表より
　　算式：「流動資産計　増減額」－「流動負債計　増減額」＝差引総合過不足
　≪正しくない理由の主なもの≫
　　・長期借入金の返済・調達金額が正しくない。
　　・設備投資金額が正しくない。
　　・設備投資以外の固定資産購入・売却があるが資本的収支に含まれていない。
　　・配当金支払、引当金の増減が正しくない。</t>
        </r>
      </text>
    </comment>
  </commentList>
</comments>
</file>

<file path=xl/comments2.xml><?xml version="1.0" encoding="utf-8"?>
<comments xmlns="http://schemas.openxmlformats.org/spreadsheetml/2006/main">
  <authors>
    <author>hs991180</author>
  </authors>
  <commentList>
    <comment ref="L10" authorId="0">
      <text>
        <r>
          <rPr>
            <sz val="9"/>
            <color indexed="81"/>
            <rFont val="ＭＳ Ｐゴシック"/>
            <family val="3"/>
            <charset val="128"/>
          </rPr>
          <t>　直近決算期を入力
　（例）
　20１8/3</t>
        </r>
      </text>
    </comment>
  </commentList>
</comments>
</file>

<file path=xl/comments3.xml><?xml version="1.0" encoding="utf-8"?>
<comments xmlns="http://schemas.openxmlformats.org/spreadsheetml/2006/main">
  <authors>
    <author>hs991180</author>
    <author>米原 朋二</author>
  </authors>
  <commentList>
    <comment ref="K10" authorId="0">
      <text>
        <r>
          <rPr>
            <sz val="9"/>
            <color indexed="81"/>
            <rFont val="ＭＳ Ｐゴシック"/>
            <family val="3"/>
            <charset val="128"/>
          </rPr>
          <t>　直近決算期を入力
　（例）
　20１8/3</t>
        </r>
      </text>
    </comment>
    <comment ref="K53" authorId="1">
      <text>
        <r>
          <rPr>
            <b/>
            <sz val="8"/>
            <color indexed="81"/>
            <rFont val="ＭＳ Ｐゴシック"/>
            <family val="3"/>
            <charset val="128"/>
          </rPr>
          <t>下記の算式を用いて差引総合過不足実績値が正しいか検証を行ってください。
★ＦＩＴＳ帳票　貸借対照表より
　　算式：「流動資産計　増減額」－「流動負債計　増減額」＝差引総合過不足
　≪正しくない理由の主なもの≫
　　・長期借入金の返済・調達金額が正しくない。
　　・設備投資金額が正しくない。
　　・設備投資以外の固定資産購入・売却があるが資本的収支に含まれていない。
　　・配当金支払、引当金の増減が正しくない。</t>
        </r>
      </text>
    </comment>
  </commentList>
</comments>
</file>

<file path=xl/comments4.xml><?xml version="1.0" encoding="utf-8"?>
<comments xmlns="http://schemas.openxmlformats.org/spreadsheetml/2006/main">
  <authors>
    <author>hs991180</author>
  </authors>
  <commentList>
    <comment ref="K11" authorId="0">
      <text>
        <r>
          <rPr>
            <sz val="9"/>
            <color indexed="81"/>
            <rFont val="ＭＳ Ｐゴシック"/>
            <family val="3"/>
            <charset val="128"/>
          </rPr>
          <t>　直近決算期を入力
　（例）
　20１8/3</t>
        </r>
      </text>
    </comment>
  </commentList>
</comments>
</file>

<file path=xl/sharedStrings.xml><?xml version="1.0" encoding="utf-8"?>
<sst xmlns="http://schemas.openxmlformats.org/spreadsheetml/2006/main" count="1800" uniqueCount="904">
  <si>
    <t>作成日</t>
    <rPh sb="0" eb="3">
      <t>サクセイビ</t>
    </rPh>
    <phoneticPr fontId="2"/>
  </si>
  <si>
    <t>長期資金収支予想表</t>
    <rPh sb="0" eb="2">
      <t>チョウキ</t>
    </rPh>
    <rPh sb="2" eb="4">
      <t>シキン</t>
    </rPh>
    <rPh sb="4" eb="6">
      <t>シュウシ</t>
    </rPh>
    <rPh sb="6" eb="8">
      <t>ヨソウ</t>
    </rPh>
    <rPh sb="8" eb="9">
      <t>ヒョウ</t>
    </rPh>
    <phoneticPr fontId="2"/>
  </si>
  <si>
    <t>金額単位</t>
    <rPh sb="0" eb="2">
      <t>キンガク</t>
    </rPh>
    <rPh sb="2" eb="4">
      <t>タンイ</t>
    </rPh>
    <phoneticPr fontId="2"/>
  </si>
  <si>
    <t>（実績）</t>
    <rPh sb="1" eb="3">
      <t>ジッセキ</t>
    </rPh>
    <phoneticPr fontId="2"/>
  </si>
  <si>
    <t>（予想）</t>
    <rPh sb="1" eb="3">
      <t>ヨソウ</t>
    </rPh>
    <phoneticPr fontId="2"/>
  </si>
  <si>
    <t>経　常　収　益　償　還　収　支</t>
    <rPh sb="0" eb="1">
      <t>キョウ</t>
    </rPh>
    <rPh sb="2" eb="3">
      <t>ツネ</t>
    </rPh>
    <rPh sb="4" eb="5">
      <t>オサム</t>
    </rPh>
    <rPh sb="6" eb="7">
      <t>エキ</t>
    </rPh>
    <rPh sb="8" eb="9">
      <t>ショウ</t>
    </rPh>
    <rPh sb="10" eb="11">
      <t>カン</t>
    </rPh>
    <rPh sb="12" eb="13">
      <t>オサム</t>
    </rPh>
    <rPh sb="14" eb="15">
      <t>ササ</t>
    </rPh>
    <phoneticPr fontId="2"/>
  </si>
  <si>
    <t>調　　　　　　　　　達</t>
    <rPh sb="0" eb="1">
      <t>チョウ</t>
    </rPh>
    <rPh sb="10" eb="11">
      <t>タチ</t>
    </rPh>
    <phoneticPr fontId="2"/>
  </si>
  <si>
    <t>売上高</t>
    <rPh sb="0" eb="2">
      <t>ウリアゲ</t>
    </rPh>
    <rPh sb="2" eb="3">
      <t>ダカ</t>
    </rPh>
    <phoneticPr fontId="2"/>
  </si>
  <si>
    <t>（前期比増加率）</t>
    <rPh sb="1" eb="3">
      <t>ゼンキ</t>
    </rPh>
    <rPh sb="3" eb="4">
      <t>ヒ</t>
    </rPh>
    <rPh sb="4" eb="6">
      <t>ゾウカ</t>
    </rPh>
    <rPh sb="6" eb="7">
      <t>リツ</t>
    </rPh>
    <phoneticPr fontId="2"/>
  </si>
  <si>
    <t>売上総利益</t>
    <rPh sb="0" eb="2">
      <t>ウリアゲ</t>
    </rPh>
    <rPh sb="2" eb="5">
      <t>ソウリエキ</t>
    </rPh>
    <phoneticPr fontId="2"/>
  </si>
  <si>
    <t>（同利益率）</t>
    <rPh sb="1" eb="2">
      <t>ドウ</t>
    </rPh>
    <rPh sb="2" eb="4">
      <t>リエキ</t>
    </rPh>
    <rPh sb="4" eb="5">
      <t>リツ</t>
    </rPh>
    <phoneticPr fontId="2"/>
  </si>
  <si>
    <t>一般管理・販売費</t>
    <rPh sb="0" eb="2">
      <t>イッパン</t>
    </rPh>
    <rPh sb="2" eb="4">
      <t>カンリ</t>
    </rPh>
    <rPh sb="5" eb="8">
      <t>ハンバイヒ</t>
    </rPh>
    <phoneticPr fontId="2"/>
  </si>
  <si>
    <t>営業利益</t>
    <rPh sb="0" eb="2">
      <t>エイギョウ</t>
    </rPh>
    <rPh sb="2" eb="4">
      <t>リエキ</t>
    </rPh>
    <phoneticPr fontId="2"/>
  </si>
  <si>
    <t>営業外収益</t>
    <rPh sb="0" eb="3">
      <t>エイギョウガイ</t>
    </rPh>
    <rPh sb="3" eb="5">
      <t>シュウエキ</t>
    </rPh>
    <phoneticPr fontId="2"/>
  </si>
  <si>
    <t>営業外費用</t>
    <rPh sb="0" eb="3">
      <t>エイギョウガイ</t>
    </rPh>
    <rPh sb="3" eb="5">
      <t>ヒヨウ</t>
    </rPh>
    <phoneticPr fontId="2"/>
  </si>
  <si>
    <t>（うち、支払利息・割引料）</t>
    <rPh sb="4" eb="6">
      <t>シハライ</t>
    </rPh>
    <rPh sb="6" eb="8">
      <t>リソク</t>
    </rPh>
    <rPh sb="9" eb="12">
      <t>ワリビキリョウ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</si>
  <si>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</si>
  <si>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</si>
  <si>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</si>
  <si>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税引前利益</t>
    <rPh sb="0" eb="2">
      <t>ゼイビ</t>
    </rPh>
    <rPh sb="2" eb="3">
      <t>マエ</t>
    </rPh>
    <rPh sb="3" eb="5">
      <t>リエキ</t>
    </rPh>
    <phoneticPr fontId="2"/>
  </si>
  <si>
    <t>法人税等</t>
    <rPh sb="0" eb="4">
      <t>ホウジンゼイトウ</t>
    </rPh>
    <phoneticPr fontId="2"/>
  </si>
  <si>
    <t>単純CF</t>
    <rPh sb="0" eb="2">
      <t>タンジュン</t>
    </rPh>
    <phoneticPr fontId="2"/>
  </si>
  <si>
    <t>当期純利益</t>
    <rPh sb="0" eb="2">
      <t>トウキ</t>
    </rPh>
    <rPh sb="2" eb="5">
      <t>ジュンリエキ</t>
    </rPh>
    <phoneticPr fontId="2"/>
  </si>
  <si>
    <t>減価償却費</t>
    <rPh sb="0" eb="2">
      <t>ゲンカ</t>
    </rPh>
    <rPh sb="2" eb="4">
      <t>ショウキャク</t>
    </rPh>
    <rPh sb="4" eb="5">
      <t>ヒ</t>
    </rPh>
    <phoneticPr fontId="2"/>
  </si>
  <si>
    <t>引当金・準備金増加</t>
    <rPh sb="0" eb="2">
      <t>ヒキアテ</t>
    </rPh>
    <rPh sb="2" eb="3">
      <t>キン</t>
    </rPh>
    <rPh sb="4" eb="7">
      <t>ジュンビキン</t>
    </rPh>
    <rPh sb="7" eb="9">
      <t>ゾウカ</t>
    </rPh>
    <phoneticPr fontId="2"/>
  </si>
  <si>
    <t>計（A）</t>
    <rPh sb="0" eb="1">
      <t>ケイ</t>
    </rPh>
    <phoneticPr fontId="2"/>
  </si>
  <si>
    <t>運　　用</t>
    <rPh sb="0" eb="1">
      <t>ウン</t>
    </rPh>
    <rPh sb="3" eb="4">
      <t>ヨウ</t>
    </rPh>
    <phoneticPr fontId="2"/>
  </si>
  <si>
    <t>配当金等社外流出</t>
    <rPh sb="0" eb="3">
      <t>ハイトウキン</t>
    </rPh>
    <rPh sb="3" eb="4">
      <t>トウ</t>
    </rPh>
    <rPh sb="4" eb="6">
      <t>シャガイ</t>
    </rPh>
    <rPh sb="6" eb="8">
      <t>リュウシュツ</t>
    </rPh>
    <phoneticPr fontId="2"/>
  </si>
  <si>
    <t>長期借入金返済・社債償還</t>
    <rPh sb="0" eb="2">
      <t>チョウキ</t>
    </rPh>
    <rPh sb="2" eb="4">
      <t>カリイレ</t>
    </rPh>
    <rPh sb="4" eb="5">
      <t>キン</t>
    </rPh>
    <rPh sb="5" eb="7">
      <t>ヘンサイ</t>
    </rPh>
    <rPh sb="8" eb="10">
      <t>シャサイ</t>
    </rPh>
    <rPh sb="10" eb="12">
      <t>ショウカン</t>
    </rPh>
    <phoneticPr fontId="2"/>
  </si>
  <si>
    <t>（うち、本件分）</t>
    <rPh sb="4" eb="6">
      <t>ホンケン</t>
    </rPh>
    <rPh sb="6" eb="7">
      <t>ブン</t>
    </rPh>
    <phoneticPr fontId="2"/>
  </si>
  <si>
    <t>企業維持費</t>
    <rPh sb="0" eb="2">
      <t>キギョウ</t>
    </rPh>
    <rPh sb="2" eb="5">
      <t>イジヒ</t>
    </rPh>
    <phoneticPr fontId="2"/>
  </si>
  <si>
    <t>計（B）</t>
    <rPh sb="0" eb="1">
      <t>ケイ</t>
    </rPh>
    <phoneticPr fontId="2"/>
  </si>
  <si>
    <t>差引過不足（C＝Ａ－Ｂ)</t>
    <rPh sb="0" eb="2">
      <t>サシヒ</t>
    </rPh>
    <rPh sb="2" eb="5">
      <t>カフソク</t>
    </rPh>
    <phoneticPr fontId="2"/>
  </si>
  <si>
    <t>資本的収支</t>
    <rPh sb="0" eb="3">
      <t>シホンテキ</t>
    </rPh>
    <rPh sb="3" eb="5">
      <t>シュウシ</t>
    </rPh>
    <phoneticPr fontId="2"/>
  </si>
  <si>
    <t>調達</t>
    <rPh sb="0" eb="2">
      <t>チョウタツ</t>
    </rPh>
    <phoneticPr fontId="2"/>
  </si>
  <si>
    <t>増資</t>
    <rPh sb="0" eb="2">
      <t>ゾウシ</t>
    </rPh>
    <phoneticPr fontId="2"/>
  </si>
  <si>
    <t>長期借入金・社債</t>
    <rPh sb="0" eb="2">
      <t>チョウキ</t>
    </rPh>
    <rPh sb="2" eb="4">
      <t>カリイレ</t>
    </rPh>
    <rPh sb="4" eb="5">
      <t>キン</t>
    </rPh>
    <rPh sb="6" eb="8">
      <t>シャサイ</t>
    </rPh>
    <phoneticPr fontId="2"/>
  </si>
  <si>
    <t>（うち本件計画分）</t>
    <rPh sb="3" eb="5">
      <t>ホンケン</t>
    </rPh>
    <rPh sb="5" eb="7">
      <t>ケイカク</t>
    </rPh>
    <rPh sb="7" eb="8">
      <t>ブン</t>
    </rPh>
    <phoneticPr fontId="2"/>
  </si>
  <si>
    <t>計（Ｄ）</t>
    <rPh sb="0" eb="1">
      <t>ケイ</t>
    </rPh>
    <phoneticPr fontId="2"/>
  </si>
  <si>
    <t>運用</t>
    <rPh sb="0" eb="2">
      <t>ウンヨウ</t>
    </rPh>
    <phoneticPr fontId="2"/>
  </si>
  <si>
    <t>設備投資</t>
    <rPh sb="0" eb="2">
      <t>セツビ</t>
    </rPh>
    <rPh sb="2" eb="4">
      <t>トウシ</t>
    </rPh>
    <phoneticPr fontId="2"/>
  </si>
  <si>
    <t>計（E）</t>
    <rPh sb="0" eb="1">
      <t>ケイ</t>
    </rPh>
    <phoneticPr fontId="2"/>
  </si>
  <si>
    <t>差引過不足（Ｆ＝Ｄ－Ｅ）</t>
    <rPh sb="0" eb="2">
      <t>サシヒ</t>
    </rPh>
    <rPh sb="2" eb="5">
      <t>カフソク</t>
    </rPh>
    <phoneticPr fontId="2"/>
  </si>
  <si>
    <t>差引総合過不足（Ｃ＋Ｆ）</t>
    <rPh sb="0" eb="2">
      <t>サシヒ</t>
    </rPh>
    <rPh sb="2" eb="4">
      <t>ソウゴウ</t>
    </rPh>
    <rPh sb="4" eb="5">
      <t>カ</t>
    </rPh>
    <rPh sb="5" eb="7">
      <t>フソク</t>
    </rPh>
    <phoneticPr fontId="2"/>
  </si>
  <si>
    <t>過不足累計</t>
    <rPh sb="0" eb="3">
      <t>カフソク</t>
    </rPh>
    <rPh sb="3" eb="5">
      <t>ルイケイ</t>
    </rPh>
    <phoneticPr fontId="2"/>
  </si>
  <si>
    <t>金額</t>
    <rPh sb="0" eb="2">
      <t>キンガク</t>
    </rPh>
    <phoneticPr fontId="2"/>
  </si>
  <si>
    <t>千円</t>
    <rPh sb="0" eb="2">
      <t>センエン</t>
    </rPh>
    <phoneticPr fontId="2"/>
  </si>
  <si>
    <t>百万円</t>
    <rPh sb="0" eb="3">
      <t>ヒャクマンエン</t>
    </rPh>
    <phoneticPr fontId="2"/>
  </si>
  <si>
    <t>店番号</t>
    <rPh sb="0" eb="1">
      <t>テン</t>
    </rPh>
    <rPh sb="1" eb="3">
      <t>バンゴウ</t>
    </rPh>
    <phoneticPr fontId="2"/>
  </si>
  <si>
    <t>支店名（合併後）</t>
    <rPh sb="4" eb="6">
      <t>ガッペイ</t>
    </rPh>
    <rPh sb="6" eb="7">
      <t>ゴ</t>
    </rPh>
    <phoneticPr fontId="2"/>
  </si>
  <si>
    <t>旭川三条通支店</t>
  </si>
  <si>
    <t>永山北支店</t>
  </si>
  <si>
    <t>当麻支店</t>
  </si>
  <si>
    <t>富良野駅前支店</t>
  </si>
  <si>
    <t>新稚内支店</t>
  </si>
  <si>
    <t>旭川支店</t>
  </si>
  <si>
    <t>旭川北支店</t>
  </si>
  <si>
    <t>士別支店</t>
  </si>
  <si>
    <t>名寄支店</t>
  </si>
  <si>
    <t>富良野支店</t>
  </si>
  <si>
    <t>稚内支店</t>
  </si>
  <si>
    <t>浜頓別支店</t>
  </si>
  <si>
    <t>神楽支店</t>
  </si>
  <si>
    <t>旭川中央支店</t>
  </si>
  <si>
    <t>大雪通支店</t>
  </si>
  <si>
    <t>永山中央支店</t>
  </si>
  <si>
    <t>豊岡支店</t>
  </si>
  <si>
    <t>春光支店</t>
  </si>
  <si>
    <t>美深支店</t>
  </si>
  <si>
    <t>岩見沢駅前支店</t>
  </si>
  <si>
    <t>栗山支店</t>
  </si>
  <si>
    <t>美唄支店</t>
  </si>
  <si>
    <t>岩見沢中央支店</t>
  </si>
  <si>
    <t>夕張支店</t>
  </si>
  <si>
    <t>釧路駅前支店</t>
  </si>
  <si>
    <t>共栄大通支店</t>
  </si>
  <si>
    <t>根室緑町支店</t>
  </si>
  <si>
    <t>鳥取支店</t>
  </si>
  <si>
    <t>釧路十条支店</t>
  </si>
  <si>
    <t>厚岸支店</t>
  </si>
  <si>
    <t>標茶支店</t>
  </si>
  <si>
    <t>弟子屈支店</t>
  </si>
  <si>
    <t>根室支店</t>
  </si>
  <si>
    <t>中標津支店</t>
  </si>
  <si>
    <t>釧路中央支店</t>
  </si>
  <si>
    <t>新橋大通支店</t>
  </si>
  <si>
    <t>琴似本通支店</t>
  </si>
  <si>
    <t>新手稲支店</t>
  </si>
  <si>
    <t>手稲あけぼの支店</t>
  </si>
  <si>
    <t>宮の沢中央支店</t>
  </si>
  <si>
    <t>新星置支店</t>
  </si>
  <si>
    <t>発寒支店</t>
    <phoneticPr fontId="2"/>
  </si>
  <si>
    <t>八軒支店</t>
  </si>
  <si>
    <t>西野二股支店</t>
  </si>
  <si>
    <t>宮の沢支店</t>
  </si>
  <si>
    <t>琴似中央支店</t>
  </si>
  <si>
    <t>星置支店</t>
  </si>
  <si>
    <t>新発寒支店</t>
  </si>
  <si>
    <t>西町支店</t>
  </si>
  <si>
    <t>手稲中央支店</t>
  </si>
  <si>
    <t>月寒通支店</t>
  </si>
  <si>
    <t>千歳駅前通支店</t>
  </si>
  <si>
    <t>北広島中央支店</t>
  </si>
  <si>
    <t>清田西支店</t>
  </si>
  <si>
    <t>平岡支店</t>
  </si>
  <si>
    <t>大曲支店</t>
  </si>
  <si>
    <t>千歳富丘支店</t>
  </si>
  <si>
    <t>西の里支店</t>
  </si>
  <si>
    <t>東月寒支店</t>
    <phoneticPr fontId="2"/>
  </si>
  <si>
    <t>北広島支店</t>
  </si>
  <si>
    <t>北野支店</t>
  </si>
  <si>
    <t>祝梅支店</t>
  </si>
  <si>
    <t>福住支店</t>
  </si>
  <si>
    <t>千歳中央支店</t>
  </si>
  <si>
    <t>恵庭中央支店</t>
  </si>
  <si>
    <t>月寒中央支店</t>
  </si>
  <si>
    <t>清田区役所前支店</t>
  </si>
  <si>
    <t>西２８丁目駅支店</t>
  </si>
  <si>
    <t>宮の森支店</t>
  </si>
  <si>
    <t>桑園支店</t>
  </si>
  <si>
    <t>旭ヶ丘支店</t>
  </si>
  <si>
    <t>大通支店</t>
  </si>
  <si>
    <t>苗穂支店</t>
  </si>
  <si>
    <t>北五条通支店</t>
  </si>
  <si>
    <t>円山公園支店</t>
  </si>
  <si>
    <t>道庁支店</t>
  </si>
  <si>
    <t>札幌市役所支店</t>
  </si>
  <si>
    <t>大通東支店</t>
  </si>
  <si>
    <t>西線九条支店</t>
  </si>
  <si>
    <t>すすきの中央支店</t>
  </si>
  <si>
    <t>山鼻中央支店</t>
  </si>
  <si>
    <t>札幌営業部</t>
  </si>
  <si>
    <t>本店営業部</t>
    <phoneticPr fontId="2"/>
  </si>
  <si>
    <t>すすきの支店</t>
    <phoneticPr fontId="2"/>
  </si>
  <si>
    <t>西線支店</t>
  </si>
  <si>
    <t>札幌東支店</t>
  </si>
  <si>
    <t>札幌南支店</t>
  </si>
  <si>
    <t>札幌西支店</t>
  </si>
  <si>
    <t>東屯田支店</t>
  </si>
  <si>
    <t>石山通支店</t>
  </si>
  <si>
    <t>麻生東支店</t>
  </si>
  <si>
    <t>元町中央支店</t>
  </si>
  <si>
    <t>栄町東支店</t>
  </si>
  <si>
    <t>環状通東駅支店</t>
  </si>
  <si>
    <t>札苗支店</t>
  </si>
  <si>
    <t>東苗穂支店</t>
    <phoneticPr fontId="2"/>
  </si>
  <si>
    <t>光星支店</t>
    <phoneticPr fontId="2"/>
  </si>
  <si>
    <t>北栄支店</t>
    <phoneticPr fontId="2"/>
  </si>
  <si>
    <t>元町支店</t>
  </si>
  <si>
    <t>栄町支店</t>
  </si>
  <si>
    <t>北十五条支店</t>
  </si>
  <si>
    <t>伏古支店</t>
  </si>
  <si>
    <t>東白石支店</t>
  </si>
  <si>
    <t>地下鉄白石支店</t>
  </si>
  <si>
    <t>北郷中央支店</t>
  </si>
  <si>
    <t>江別幸町支店</t>
  </si>
  <si>
    <t>新さっぽろ中央支店</t>
  </si>
  <si>
    <t>白石本郷支店</t>
    <phoneticPr fontId="2"/>
  </si>
  <si>
    <t>北郷支店</t>
    <phoneticPr fontId="2"/>
  </si>
  <si>
    <t>もみじ台支店</t>
    <phoneticPr fontId="2"/>
  </si>
  <si>
    <t>新さっぽろ支店</t>
  </si>
  <si>
    <t>平岡公園支店</t>
  </si>
  <si>
    <t>森林公園支店</t>
  </si>
  <si>
    <t>江別中央支店</t>
  </si>
  <si>
    <t>大谷地支店</t>
  </si>
  <si>
    <t>白石中央支店</t>
  </si>
  <si>
    <t>厚別中央支店</t>
  </si>
  <si>
    <t>南郷通支店</t>
  </si>
  <si>
    <t>北都支店</t>
  </si>
  <si>
    <t>野幌中央支店</t>
  </si>
  <si>
    <t>平岸南支店</t>
  </si>
  <si>
    <t>菊水上町支店</t>
  </si>
  <si>
    <t>藻岩北支店</t>
  </si>
  <si>
    <t>豊平東支店</t>
  </si>
  <si>
    <t>豊平支店</t>
    <phoneticPr fontId="2"/>
  </si>
  <si>
    <t>菊水支店</t>
  </si>
  <si>
    <t>澄川中央支店</t>
  </si>
  <si>
    <t>真駒内中央支店</t>
  </si>
  <si>
    <t>平岸中央支店</t>
  </si>
  <si>
    <t>藻岩支店</t>
  </si>
  <si>
    <t>札幌北支店</t>
  </si>
  <si>
    <t>北二条支店</t>
  </si>
  <si>
    <t>新川駅前支店</t>
  </si>
  <si>
    <t>四番通支店</t>
  </si>
  <si>
    <t>新琴似西支店</t>
  </si>
  <si>
    <t>花川南支店</t>
  </si>
  <si>
    <t>屯田北支店</t>
  </si>
  <si>
    <t>新琴似支店</t>
    <phoneticPr fontId="2"/>
  </si>
  <si>
    <t>屯田支店</t>
    <phoneticPr fontId="2"/>
  </si>
  <si>
    <t>当別支店</t>
  </si>
  <si>
    <t>あいの里支店</t>
  </si>
  <si>
    <t>新川支店</t>
  </si>
  <si>
    <t>花川支店</t>
  </si>
  <si>
    <t>札幌駅南口支店</t>
  </si>
  <si>
    <t>北七条支店</t>
  </si>
  <si>
    <t>北二十四条支店</t>
  </si>
  <si>
    <t>新川中央支店</t>
  </si>
  <si>
    <t>麻生支店</t>
  </si>
  <si>
    <t>花川北支店</t>
  </si>
  <si>
    <t>篠路支店</t>
  </si>
  <si>
    <t>新東室蘭支店</t>
  </si>
  <si>
    <t>伊達支店</t>
    <phoneticPr fontId="2"/>
  </si>
  <si>
    <t>登別支店</t>
  </si>
  <si>
    <t>室蘭中央支店</t>
  </si>
  <si>
    <t>中島町支店</t>
  </si>
  <si>
    <t>小樽稲穂支店</t>
  </si>
  <si>
    <t>手宮支店</t>
    <phoneticPr fontId="2"/>
  </si>
  <si>
    <t>余市支店</t>
    <phoneticPr fontId="2"/>
  </si>
  <si>
    <t>倶知安支店</t>
    <phoneticPr fontId="2"/>
  </si>
  <si>
    <t>小樽中央支店</t>
  </si>
  <si>
    <t>小樽駅前支店</t>
  </si>
  <si>
    <t>奥沢口支店</t>
  </si>
  <si>
    <t>岩内中央支店</t>
  </si>
  <si>
    <t>滝川駅前支店</t>
  </si>
  <si>
    <t>滝川支店</t>
  </si>
  <si>
    <t>砂川支店</t>
  </si>
  <si>
    <t>深川支店</t>
  </si>
  <si>
    <t>留萌支店</t>
  </si>
  <si>
    <t>増毛支店</t>
  </si>
  <si>
    <t>赤平支店</t>
  </si>
  <si>
    <t>芦別支店</t>
  </si>
  <si>
    <t>帯広大通支店</t>
  </si>
  <si>
    <t>本別中央支店</t>
  </si>
  <si>
    <t>帯広南支店</t>
  </si>
  <si>
    <t>清水支店</t>
  </si>
  <si>
    <t>池田支店</t>
  </si>
  <si>
    <t>柏林台支店</t>
  </si>
  <si>
    <t>木野支店</t>
  </si>
  <si>
    <t>帯広西支店</t>
  </si>
  <si>
    <t>帯広中央支店</t>
  </si>
  <si>
    <t>幕別支店</t>
  </si>
  <si>
    <t>本別支店</t>
  </si>
  <si>
    <t>東京支店</t>
  </si>
  <si>
    <t>表町支店</t>
  </si>
  <si>
    <t>静内御幸町支店</t>
  </si>
  <si>
    <t>浦河大通支店</t>
  </si>
  <si>
    <t>緑町支店</t>
  </si>
  <si>
    <t>苫小牧北支店</t>
    <phoneticPr fontId="2"/>
  </si>
  <si>
    <t>浦河支店</t>
    <phoneticPr fontId="2"/>
  </si>
  <si>
    <t>静内支店</t>
    <phoneticPr fontId="2"/>
  </si>
  <si>
    <t>沼ノ端支店</t>
  </si>
  <si>
    <t>苫小牧中央支店</t>
  </si>
  <si>
    <t>糸井支店</t>
  </si>
  <si>
    <t>杉並町支店</t>
  </si>
  <si>
    <t>亀田中央支店</t>
  </si>
  <si>
    <t>江差西支店</t>
  </si>
  <si>
    <t>松前支店</t>
    <phoneticPr fontId="2"/>
  </si>
  <si>
    <t>森支店</t>
    <phoneticPr fontId="2"/>
  </si>
  <si>
    <t>八雲支店</t>
    <phoneticPr fontId="2"/>
  </si>
  <si>
    <t>長万部支店</t>
    <phoneticPr fontId="2"/>
  </si>
  <si>
    <t>江差支店</t>
    <phoneticPr fontId="2"/>
  </si>
  <si>
    <t>日吉支店</t>
  </si>
  <si>
    <t>桔梗支店</t>
  </si>
  <si>
    <t>七重浜支店</t>
  </si>
  <si>
    <t>函館中央支店</t>
  </si>
  <si>
    <t>末広町支店</t>
  </si>
  <si>
    <t>万代町支店</t>
  </si>
  <si>
    <t>五稜郭公園支店</t>
  </si>
  <si>
    <t>湯川支店</t>
  </si>
  <si>
    <t>美原支店</t>
  </si>
  <si>
    <t>北見駅前支店</t>
  </si>
  <si>
    <t>留辺蘂支店</t>
  </si>
  <si>
    <t>美幌支店</t>
  </si>
  <si>
    <t>網走支店</t>
  </si>
  <si>
    <t>遠軽支店</t>
  </si>
  <si>
    <t>紋別支店</t>
  </si>
  <si>
    <t>北見中央支店</t>
  </si>
  <si>
    <t>斜里支店</t>
  </si>
  <si>
    <t>北見とん田支店</t>
  </si>
  <si>
    <t>店番号（４桁）</t>
    <rPh sb="0" eb="1">
      <t>テン</t>
    </rPh>
    <rPh sb="1" eb="3">
      <t>バンゴウ</t>
    </rPh>
    <rPh sb="5" eb="6">
      <t>ケタ</t>
    </rPh>
    <phoneticPr fontId="2"/>
  </si>
  <si>
    <t>店　長</t>
    <rPh sb="0" eb="1">
      <t>ミセ</t>
    </rPh>
    <rPh sb="2" eb="3">
      <t>チョウ</t>
    </rPh>
    <phoneticPr fontId="2"/>
  </si>
  <si>
    <t>担　当</t>
    <rPh sb="0" eb="1">
      <t>タン</t>
    </rPh>
    <rPh sb="2" eb="3">
      <t>トウ</t>
    </rPh>
    <phoneticPr fontId="2"/>
  </si>
  <si>
    <t>函館</t>
  </si>
  <si>
    <t>五稜郭</t>
  </si>
  <si>
    <t>札幌医大病院(出)</t>
  </si>
  <si>
    <t>亀田</t>
  </si>
  <si>
    <t>啓明(出)</t>
  </si>
  <si>
    <t>福島</t>
  </si>
  <si>
    <t>北円山(出)</t>
  </si>
  <si>
    <t>山の手(出)</t>
  </si>
  <si>
    <t>糸井(出)</t>
  </si>
  <si>
    <t>西岡(出)</t>
  </si>
  <si>
    <t>恵み野(出)</t>
  </si>
  <si>
    <t>小樽</t>
  </si>
  <si>
    <t>千歳空港(出)</t>
  </si>
  <si>
    <t>小樽南</t>
  </si>
  <si>
    <t>手稲本町(出)</t>
  </si>
  <si>
    <t>藤野(出)</t>
  </si>
  <si>
    <t>岩内</t>
  </si>
  <si>
    <t>大麻(出)</t>
  </si>
  <si>
    <t>室蘭</t>
  </si>
  <si>
    <t>輪西</t>
  </si>
  <si>
    <t>東室蘭</t>
  </si>
  <si>
    <t>苫小牧</t>
  </si>
  <si>
    <t>千歳</t>
  </si>
  <si>
    <t>恵庭</t>
  </si>
  <si>
    <t>本店営業部</t>
  </si>
  <si>
    <t>札幌駅前</t>
  </si>
  <si>
    <t>円山</t>
  </si>
  <si>
    <t>山鼻</t>
  </si>
  <si>
    <t>区民センター</t>
  </si>
  <si>
    <t>琴似</t>
  </si>
  <si>
    <t>大学北</t>
  </si>
  <si>
    <t>美香保</t>
  </si>
  <si>
    <t>西野</t>
  </si>
  <si>
    <t>月寒</t>
  </si>
  <si>
    <t>平岸</t>
  </si>
  <si>
    <t>白石</t>
  </si>
  <si>
    <t>美園</t>
  </si>
  <si>
    <t>澄川</t>
  </si>
  <si>
    <t>岩見沢</t>
  </si>
  <si>
    <t>江別</t>
  </si>
  <si>
    <t>手稲前田</t>
  </si>
  <si>
    <t>旭川東</t>
  </si>
  <si>
    <t>帯広</t>
  </si>
  <si>
    <t>釧路</t>
  </si>
  <si>
    <t>北見</t>
  </si>
  <si>
    <t>太平</t>
  </si>
  <si>
    <t>西十八丁目</t>
  </si>
  <si>
    <t>地下鉄白石</t>
  </si>
  <si>
    <t>真駒内</t>
  </si>
  <si>
    <t>野幌</t>
  </si>
  <si>
    <t>環状通東</t>
  </si>
  <si>
    <t>札幌駅北口</t>
  </si>
  <si>
    <t>札苗南</t>
  </si>
  <si>
    <t>清田</t>
  </si>
  <si>
    <t>川沿</t>
  </si>
  <si>
    <t>永山</t>
  </si>
  <si>
    <t>豊平中央</t>
  </si>
  <si>
    <t>東区役所前</t>
  </si>
  <si>
    <t>江差中央</t>
  </si>
  <si>
    <t>森中央</t>
  </si>
  <si>
    <t>八雲中央</t>
  </si>
  <si>
    <t>倶知安中央</t>
  </si>
  <si>
    <t>余市中央</t>
  </si>
  <si>
    <t>伊達中央</t>
  </si>
  <si>
    <t>静内中央</t>
  </si>
  <si>
    <t>浦河中央</t>
  </si>
  <si>
    <t>栗山中央</t>
  </si>
  <si>
    <t>美唄中央</t>
  </si>
  <si>
    <t>滝川中央</t>
  </si>
  <si>
    <t>砂川中央</t>
  </si>
  <si>
    <t>富良野中央</t>
  </si>
  <si>
    <t>深川中央</t>
  </si>
  <si>
    <t>留萌中央</t>
  </si>
  <si>
    <t>名寄中央</t>
  </si>
  <si>
    <t>稚内中央</t>
  </si>
  <si>
    <t>根室中央</t>
  </si>
  <si>
    <t>中標津中央</t>
  </si>
  <si>
    <t>網走中央</t>
  </si>
  <si>
    <t>美幌中央</t>
  </si>
  <si>
    <t>遠軽中央</t>
  </si>
  <si>
    <t>紋別中央</t>
  </si>
  <si>
    <t>北広島団地</t>
  </si>
  <si>
    <t>出張所</t>
    <rPh sb="0" eb="2">
      <t>シュッチョウ</t>
    </rPh>
    <rPh sb="2" eb="3">
      <t>ジョ</t>
    </rPh>
    <phoneticPr fontId="2"/>
  </si>
  <si>
    <t>店番（4桁）文字</t>
    <rPh sb="0" eb="1">
      <t>ミセ</t>
    </rPh>
    <rPh sb="1" eb="2">
      <t>バン</t>
    </rPh>
    <rPh sb="4" eb="5">
      <t>ケタ</t>
    </rPh>
    <rPh sb="6" eb="8">
      <t>モジ</t>
    </rPh>
    <phoneticPr fontId="2"/>
  </si>
  <si>
    <t>店番（3桁）文字</t>
    <rPh sb="0" eb="1">
      <t>ミセ</t>
    </rPh>
    <rPh sb="1" eb="2">
      <t>バン</t>
    </rPh>
    <rPh sb="4" eb="5">
      <t>ケタ</t>
    </rPh>
    <rPh sb="6" eb="8">
      <t>モジ</t>
    </rPh>
    <phoneticPr fontId="2"/>
  </si>
  <si>
    <t>店番数値</t>
    <rPh sb="0" eb="1">
      <t>ミセ</t>
    </rPh>
    <rPh sb="1" eb="2">
      <t>バン</t>
    </rPh>
    <rPh sb="2" eb="4">
      <t>スウチ</t>
    </rPh>
    <phoneticPr fontId="2"/>
  </si>
  <si>
    <t>店名</t>
    <rPh sb="0" eb="1">
      <t>ミセ</t>
    </rPh>
    <rPh sb="1" eb="2">
      <t>ナ</t>
    </rPh>
    <phoneticPr fontId="2"/>
  </si>
  <si>
    <t>系統</t>
    <rPh sb="0" eb="2">
      <t>ケイトウ</t>
    </rPh>
    <phoneticPr fontId="2"/>
  </si>
  <si>
    <t>廃止</t>
    <rPh sb="0" eb="2">
      <t>ハイシ</t>
    </rPh>
    <phoneticPr fontId="2"/>
  </si>
  <si>
    <t>ふりがな</t>
    <phoneticPr fontId="2"/>
  </si>
  <si>
    <t>出張所名</t>
    <rPh sb="0" eb="2">
      <t>シュッチョウ</t>
    </rPh>
    <rPh sb="2" eb="3">
      <t>ジョ</t>
    </rPh>
    <rPh sb="3" eb="4">
      <t>ナ</t>
    </rPh>
    <phoneticPr fontId="2"/>
  </si>
  <si>
    <t>A</t>
    <phoneticPr fontId="2"/>
  </si>
  <si>
    <t>×</t>
    <phoneticPr fontId="2"/>
  </si>
  <si>
    <t>北広島市役所（出）</t>
    <phoneticPr fontId="2"/>
  </si>
  <si>
    <t>B</t>
    <phoneticPr fontId="2"/>
  </si>
  <si>
    <t>○</t>
    <phoneticPr fontId="2"/>
  </si>
  <si>
    <t>まつまえ</t>
    <phoneticPr fontId="2"/>
  </si>
  <si>
    <t>もり</t>
    <phoneticPr fontId="2"/>
  </si>
  <si>
    <t>西友厚別店（出）</t>
    <phoneticPr fontId="2"/>
  </si>
  <si>
    <t>やくも</t>
    <phoneticPr fontId="2"/>
  </si>
  <si>
    <t>おしゃまんべ</t>
    <phoneticPr fontId="2"/>
  </si>
  <si>
    <t>えさし</t>
    <phoneticPr fontId="2"/>
  </si>
  <si>
    <t>道庁別館(出)〈493〉</t>
    <phoneticPr fontId="2"/>
  </si>
  <si>
    <t>てみや</t>
    <phoneticPr fontId="2"/>
  </si>
  <si>
    <t>よいち</t>
    <phoneticPr fontId="2"/>
  </si>
  <si>
    <t>くっちゃん</t>
    <phoneticPr fontId="2"/>
  </si>
  <si>
    <t>だて</t>
    <phoneticPr fontId="2"/>
  </si>
  <si>
    <t>とまこまいきた</t>
    <phoneticPr fontId="2"/>
  </si>
  <si>
    <t>うらかわ</t>
    <phoneticPr fontId="2"/>
  </si>
  <si>
    <t>しずない</t>
    <phoneticPr fontId="2"/>
  </si>
  <si>
    <t>ひがしつきさむ</t>
    <phoneticPr fontId="2"/>
  </si>
  <si>
    <t>ほんてんえいぎょうぶ</t>
    <phoneticPr fontId="2"/>
  </si>
  <si>
    <t>すすきの</t>
    <phoneticPr fontId="2"/>
  </si>
  <si>
    <t>ひがしなえぼ</t>
    <phoneticPr fontId="2"/>
  </si>
  <si>
    <t>こうせい</t>
    <phoneticPr fontId="2"/>
  </si>
  <si>
    <t>しんことに</t>
    <phoneticPr fontId="2"/>
  </si>
  <si>
    <t>とよひら</t>
    <phoneticPr fontId="2"/>
  </si>
  <si>
    <t>しろいしほんごう</t>
    <phoneticPr fontId="2"/>
  </si>
  <si>
    <t>ほくえい</t>
    <phoneticPr fontId="2"/>
  </si>
  <si>
    <t>とんでん</t>
    <phoneticPr fontId="2"/>
  </si>
  <si>
    <t>きたごう</t>
    <phoneticPr fontId="2"/>
  </si>
  <si>
    <t>はっさむ</t>
    <phoneticPr fontId="2"/>
  </si>
  <si>
    <t>もみじだい</t>
    <phoneticPr fontId="2"/>
  </si>
  <si>
    <t>みやのもり</t>
    <phoneticPr fontId="2"/>
  </si>
  <si>
    <t>とうべつ</t>
    <phoneticPr fontId="2"/>
  </si>
  <si>
    <t>くりやま</t>
    <phoneticPr fontId="2"/>
  </si>
  <si>
    <t>びばい</t>
    <phoneticPr fontId="2"/>
  </si>
  <si>
    <t>たきかわ</t>
    <phoneticPr fontId="2"/>
  </si>
  <si>
    <t>すながわ</t>
    <phoneticPr fontId="2"/>
  </si>
  <si>
    <t>ふかがわ</t>
    <phoneticPr fontId="2"/>
  </si>
  <si>
    <t>あさひかわ</t>
    <phoneticPr fontId="2"/>
  </si>
  <si>
    <t>あさひかわきた</t>
    <phoneticPr fontId="2"/>
  </si>
  <si>
    <t>しべつ</t>
    <phoneticPr fontId="2"/>
  </si>
  <si>
    <t>なよろ</t>
    <phoneticPr fontId="2"/>
  </si>
  <si>
    <t>ふらの</t>
    <phoneticPr fontId="2"/>
  </si>
  <si>
    <t>おびひろみなみ</t>
    <phoneticPr fontId="2"/>
  </si>
  <si>
    <t>しみず</t>
    <phoneticPr fontId="2"/>
  </si>
  <si>
    <t>いけだ</t>
    <phoneticPr fontId="2"/>
  </si>
  <si>
    <t>とっとり</t>
    <phoneticPr fontId="2"/>
  </si>
  <si>
    <t>くしろじゅうじょう</t>
    <phoneticPr fontId="2"/>
  </si>
  <si>
    <t>あっけし</t>
    <phoneticPr fontId="2"/>
  </si>
  <si>
    <t>しべちゃ</t>
    <phoneticPr fontId="2"/>
  </si>
  <si>
    <t>てしかが</t>
    <phoneticPr fontId="2"/>
  </si>
  <si>
    <t>ねむろ</t>
    <phoneticPr fontId="2"/>
  </si>
  <si>
    <t>なかしべつ</t>
    <phoneticPr fontId="2"/>
  </si>
  <si>
    <t>A</t>
    <phoneticPr fontId="2"/>
  </si>
  <si>
    <t>○</t>
    <phoneticPr fontId="2"/>
  </si>
  <si>
    <t>るべしべ</t>
    <phoneticPr fontId="2"/>
  </si>
  <si>
    <t>びほろ</t>
    <phoneticPr fontId="2"/>
  </si>
  <si>
    <t>あばしり</t>
    <phoneticPr fontId="2"/>
  </si>
  <si>
    <t>えんがる</t>
    <phoneticPr fontId="2"/>
  </si>
  <si>
    <t>もんべつ</t>
    <phoneticPr fontId="2"/>
  </si>
  <si>
    <t>はくりんだい</t>
    <phoneticPr fontId="2"/>
  </si>
  <si>
    <t>るもい</t>
    <phoneticPr fontId="2"/>
  </si>
  <si>
    <t>ましけ</t>
    <phoneticPr fontId="2"/>
  </si>
  <si>
    <t>にしせん</t>
    <phoneticPr fontId="2"/>
  </si>
  <si>
    <t>はちけん</t>
    <phoneticPr fontId="2"/>
  </si>
  <si>
    <t>きくすい</t>
    <phoneticPr fontId="2"/>
  </si>
  <si>
    <t>わっかない</t>
    <phoneticPr fontId="2"/>
  </si>
  <si>
    <t>はまとんべつ</t>
    <phoneticPr fontId="2"/>
  </si>
  <si>
    <t>ひよし</t>
    <phoneticPr fontId="2"/>
  </si>
  <si>
    <t>とうきょう</t>
    <phoneticPr fontId="2"/>
  </si>
  <si>
    <t>きたひろしま</t>
    <phoneticPr fontId="2"/>
  </si>
  <si>
    <t>そうえん</t>
    <phoneticPr fontId="2"/>
  </si>
  <si>
    <t>しんさっぽろ</t>
    <phoneticPr fontId="2"/>
  </si>
  <si>
    <t>×</t>
    <phoneticPr fontId="2"/>
  </si>
  <si>
    <t>にしのふたまた</t>
    <phoneticPr fontId="2"/>
  </si>
  <si>
    <t>きたの</t>
    <phoneticPr fontId="2"/>
  </si>
  <si>
    <t>さっぽろひがし</t>
    <phoneticPr fontId="2"/>
  </si>
  <si>
    <t>あいのさと</t>
    <phoneticPr fontId="2"/>
  </si>
  <si>
    <t>もとまち</t>
    <phoneticPr fontId="2"/>
  </si>
  <si>
    <t>しんかわ</t>
    <phoneticPr fontId="2"/>
  </si>
  <si>
    <t>はなかわ</t>
    <phoneticPr fontId="2"/>
  </si>
  <si>
    <t>あさひがおか</t>
    <phoneticPr fontId="2"/>
  </si>
  <si>
    <t>きの</t>
    <phoneticPr fontId="2"/>
  </si>
  <si>
    <t>しゅくばい</t>
    <phoneticPr fontId="2"/>
  </si>
  <si>
    <t>ききょう</t>
    <phoneticPr fontId="2"/>
  </si>
  <si>
    <t>みやのさわ</t>
    <phoneticPr fontId="2"/>
  </si>
  <si>
    <t>ふくずみ</t>
    <phoneticPr fontId="2"/>
  </si>
  <si>
    <t>のぼりべつ</t>
    <phoneticPr fontId="2"/>
  </si>
  <si>
    <t>ななえはま</t>
    <phoneticPr fontId="2"/>
  </si>
  <si>
    <t>A</t>
    <phoneticPr fontId="2"/>
  </si>
  <si>
    <t>○</t>
    <phoneticPr fontId="2"/>
  </si>
  <si>
    <t>ぬまのはた</t>
    <phoneticPr fontId="2"/>
  </si>
  <si>
    <t>A</t>
    <phoneticPr fontId="2"/>
  </si>
  <si>
    <t>○</t>
    <phoneticPr fontId="2"/>
  </si>
  <si>
    <t>ひらおかこうえん</t>
    <phoneticPr fontId="2"/>
  </si>
  <si>
    <t>しんりんこうえん</t>
    <phoneticPr fontId="2"/>
  </si>
  <si>
    <t>A</t>
    <phoneticPr fontId="2"/>
  </si>
  <si>
    <t>○</t>
    <phoneticPr fontId="2"/>
  </si>
  <si>
    <t>おびひろにし</t>
    <phoneticPr fontId="2"/>
  </si>
  <si>
    <t>かぐら</t>
    <phoneticPr fontId="2"/>
  </si>
  <si>
    <t>さっぽろえいぎょうぶ</t>
    <phoneticPr fontId="2"/>
  </si>
  <si>
    <t>もいわきた</t>
    <phoneticPr fontId="2"/>
  </si>
  <si>
    <t>とよひらひがし</t>
    <phoneticPr fontId="2"/>
  </si>
  <si>
    <t>さっぽろきた</t>
    <phoneticPr fontId="2"/>
  </si>
  <si>
    <t>おおどおりひがし</t>
    <phoneticPr fontId="2"/>
  </si>
  <si>
    <t>あさぶひがし</t>
    <phoneticPr fontId="2"/>
  </si>
  <si>
    <t>ことにほんどおり</t>
    <phoneticPr fontId="2"/>
  </si>
  <si>
    <t>きたにじょう</t>
    <phoneticPr fontId="2"/>
  </si>
  <si>
    <t>つきさむどおり</t>
    <phoneticPr fontId="2"/>
  </si>
  <si>
    <t>にしせんくじょう</t>
    <phoneticPr fontId="2"/>
  </si>
  <si>
    <t>きくすいかみまち</t>
    <phoneticPr fontId="2"/>
  </si>
  <si>
    <t>しんていね</t>
    <phoneticPr fontId="2"/>
  </si>
  <si>
    <t>ちとせえきまえどおり</t>
    <phoneticPr fontId="2"/>
  </si>
  <si>
    <t>すぎなみちょう</t>
    <phoneticPr fontId="2"/>
  </si>
  <si>
    <t>かめだちゅうおう</t>
    <phoneticPr fontId="2"/>
  </si>
  <si>
    <t>えさしにし</t>
    <phoneticPr fontId="2"/>
  </si>
  <si>
    <t>おたるいなほ</t>
    <phoneticPr fontId="2"/>
  </si>
  <si>
    <t>おもてまち</t>
    <phoneticPr fontId="2"/>
  </si>
  <si>
    <t>しずないみゆきちょう</t>
    <phoneticPr fontId="2"/>
  </si>
  <si>
    <t>うらかわおおどおり</t>
    <phoneticPr fontId="2"/>
  </si>
  <si>
    <t>いわみざわえきまえ</t>
    <phoneticPr fontId="2"/>
  </si>
  <si>
    <t>たきかわえきまえ</t>
    <phoneticPr fontId="2"/>
  </si>
  <si>
    <t>あさひかわさんじょうどおり</t>
    <phoneticPr fontId="2"/>
  </si>
  <si>
    <t>ながやまきた</t>
    <phoneticPr fontId="2"/>
  </si>
  <si>
    <t>とうま</t>
    <phoneticPr fontId="2"/>
  </si>
  <si>
    <t>ふらのえきまえ</t>
    <phoneticPr fontId="2"/>
  </si>
  <si>
    <t>おびひろおおどおり</t>
    <phoneticPr fontId="2"/>
  </si>
  <si>
    <t>ほんべつちゅうおう</t>
    <phoneticPr fontId="2"/>
  </si>
  <si>
    <t>くしろえきまえ</t>
    <phoneticPr fontId="2"/>
  </si>
  <si>
    <t>きょうえいおおどおり</t>
    <phoneticPr fontId="2"/>
  </si>
  <si>
    <t>ねむろみどりちょう</t>
    <phoneticPr fontId="2"/>
  </si>
  <si>
    <t>きたみえきまえ</t>
    <phoneticPr fontId="2"/>
  </si>
  <si>
    <t>しんわっかない</t>
    <phoneticPr fontId="2"/>
  </si>
  <si>
    <t>しんかわえきまえ</t>
    <phoneticPr fontId="2"/>
  </si>
  <si>
    <t>きたひろしまちゅうおう</t>
    <phoneticPr fontId="2"/>
  </si>
  <si>
    <t>もとまちちゅうおう</t>
    <phoneticPr fontId="2"/>
  </si>
  <si>
    <t>みどりまち</t>
    <phoneticPr fontId="2"/>
  </si>
  <si>
    <t>ひらぎしみなみ</t>
    <phoneticPr fontId="2"/>
  </si>
  <si>
    <t>ひがししろいし</t>
    <phoneticPr fontId="2"/>
  </si>
  <si>
    <t>よんばんどおり</t>
    <phoneticPr fontId="2"/>
  </si>
  <si>
    <t>ちかてつしろいし</t>
    <phoneticPr fontId="2"/>
  </si>
  <si>
    <t>きたごうちゅうおう</t>
    <phoneticPr fontId="2"/>
  </si>
  <si>
    <t>ていねあけぼの</t>
    <phoneticPr fontId="2"/>
  </si>
  <si>
    <t>きよたにし</t>
    <phoneticPr fontId="2"/>
  </si>
  <si>
    <t>すすきのちゅうおう</t>
    <phoneticPr fontId="2"/>
  </si>
  <si>
    <t>さかえまちひがし</t>
    <phoneticPr fontId="2"/>
  </si>
  <si>
    <t>しんひがしむろらん</t>
    <phoneticPr fontId="2"/>
  </si>
  <si>
    <t>しんことににし</t>
    <phoneticPr fontId="2"/>
  </si>
  <si>
    <t>ひらおか</t>
    <phoneticPr fontId="2"/>
  </si>
  <si>
    <t>おおどおり</t>
    <phoneticPr fontId="2"/>
  </si>
  <si>
    <t>さっぽろみなみ</t>
    <phoneticPr fontId="2"/>
  </si>
  <si>
    <t>さっぽろにし</t>
    <phoneticPr fontId="2"/>
  </si>
  <si>
    <t>ひがしとんでん</t>
    <phoneticPr fontId="2"/>
  </si>
  <si>
    <t>なえぼ</t>
    <phoneticPr fontId="2"/>
  </si>
  <si>
    <t>さっぽろええきみなみぐち</t>
    <phoneticPr fontId="2"/>
  </si>
  <si>
    <t>おおまがり</t>
    <phoneticPr fontId="2"/>
  </si>
  <si>
    <t>きたななじょう</t>
    <phoneticPr fontId="2"/>
  </si>
  <si>
    <t>きたごじょうどおり</t>
    <phoneticPr fontId="2"/>
  </si>
  <si>
    <t>まるやまこうえん</t>
    <phoneticPr fontId="2"/>
  </si>
  <si>
    <t>ことにちゅうおう</t>
    <phoneticPr fontId="2"/>
  </si>
  <si>
    <t>えべつちゅうおう</t>
    <phoneticPr fontId="2"/>
  </si>
  <si>
    <t>ちとせちゅうおう</t>
    <phoneticPr fontId="2"/>
  </si>
  <si>
    <t>きたにじゅうよじょう</t>
    <phoneticPr fontId="2"/>
  </si>
  <si>
    <t>えべつさいわいちょう</t>
    <phoneticPr fontId="2"/>
  </si>
  <si>
    <t>はこだてちゅうおう</t>
    <phoneticPr fontId="2"/>
  </si>
  <si>
    <t>すえひろちょう</t>
    <phoneticPr fontId="2"/>
  </si>
  <si>
    <t>はなかわみなみ</t>
    <phoneticPr fontId="2"/>
  </si>
  <si>
    <t>ちとせとみおか</t>
    <phoneticPr fontId="2"/>
  </si>
  <si>
    <t>ばんだいちょう</t>
    <phoneticPr fontId="2"/>
  </si>
  <si>
    <t>ごりょうかくこうえん</t>
    <phoneticPr fontId="2"/>
  </si>
  <si>
    <t>ゆのかわ</t>
    <phoneticPr fontId="2"/>
  </si>
  <si>
    <t>みやのさわちゅうおう</t>
    <phoneticPr fontId="2"/>
  </si>
  <si>
    <t>かんじょうどおりひがしえき</t>
    <phoneticPr fontId="2"/>
  </si>
  <si>
    <t>にしにじゅうはっちょうめえき</t>
    <phoneticPr fontId="2"/>
  </si>
  <si>
    <t>みはら</t>
    <phoneticPr fontId="2"/>
  </si>
  <si>
    <t>にしのさと</t>
    <phoneticPr fontId="2"/>
  </si>
  <si>
    <t>さつなえ</t>
    <phoneticPr fontId="2"/>
  </si>
  <si>
    <t>しんさっぽろちゅうおう</t>
    <phoneticPr fontId="2"/>
  </si>
  <si>
    <t>おたるちゅうおう</t>
    <phoneticPr fontId="2"/>
  </si>
  <si>
    <t>やまはなちゅうおう</t>
    <phoneticPr fontId="2"/>
  </si>
  <si>
    <t>おたるえきまえ</t>
    <phoneticPr fontId="2"/>
  </si>
  <si>
    <t>あるか</t>
    <phoneticPr fontId="2"/>
  </si>
  <si>
    <t>とんでんきた</t>
    <phoneticPr fontId="2"/>
  </si>
  <si>
    <t>おくさわぐち</t>
    <phoneticPr fontId="2"/>
  </si>
  <si>
    <t>しんほしおき</t>
    <phoneticPr fontId="2"/>
  </si>
  <si>
    <t>いわないちゅうおう</t>
    <phoneticPr fontId="2"/>
  </si>
  <si>
    <t>C</t>
    <phoneticPr fontId="2"/>
  </si>
  <si>
    <t>△</t>
    <phoneticPr fontId="2"/>
  </si>
  <si>
    <t>A</t>
    <phoneticPr fontId="2"/>
  </si>
  <si>
    <t>○</t>
    <phoneticPr fontId="2"/>
  </si>
  <si>
    <t>むろらんちゅうおう</t>
    <phoneticPr fontId="2"/>
  </si>
  <si>
    <t>なかじまちょう</t>
    <phoneticPr fontId="2"/>
  </si>
  <si>
    <t>×</t>
    <phoneticPr fontId="2"/>
  </si>
  <si>
    <t>とまこまいちゅうおう</t>
    <phoneticPr fontId="2"/>
  </si>
  <si>
    <t>いわみざわちゅうおう</t>
    <phoneticPr fontId="2"/>
  </si>
  <si>
    <t>ゆうばり</t>
    <phoneticPr fontId="2"/>
  </si>
  <si>
    <t>あかびら</t>
    <phoneticPr fontId="2"/>
  </si>
  <si>
    <t>あしべつ</t>
    <phoneticPr fontId="2"/>
  </si>
  <si>
    <t>あさひかわちゅうおう</t>
    <phoneticPr fontId="2"/>
  </si>
  <si>
    <t>たいせつどおり</t>
    <phoneticPr fontId="2"/>
  </si>
  <si>
    <t>ながやまちゅうおう</t>
    <phoneticPr fontId="2"/>
  </si>
  <si>
    <t>とよおか</t>
    <phoneticPr fontId="2"/>
  </si>
  <si>
    <t>しゅんこう</t>
    <phoneticPr fontId="2"/>
  </si>
  <si>
    <t>C</t>
    <phoneticPr fontId="2"/>
  </si>
  <si>
    <t>△</t>
    <phoneticPr fontId="2"/>
  </si>
  <si>
    <t>A</t>
    <phoneticPr fontId="2"/>
  </si>
  <si>
    <t>×</t>
    <phoneticPr fontId="2"/>
  </si>
  <si>
    <t>○</t>
    <phoneticPr fontId="2"/>
  </si>
  <si>
    <t>びふか</t>
    <phoneticPr fontId="2"/>
  </si>
  <si>
    <t>いとい</t>
    <phoneticPr fontId="2"/>
  </si>
  <si>
    <t>おびひろちゅうおう</t>
    <phoneticPr fontId="2"/>
  </si>
  <si>
    <t>まくべつ</t>
    <phoneticPr fontId="2"/>
  </si>
  <si>
    <t>ほんべつ</t>
    <phoneticPr fontId="2"/>
  </si>
  <si>
    <t>くしろちゅうおう</t>
    <phoneticPr fontId="2"/>
  </si>
  <si>
    <t>しんばしおおどおり</t>
    <phoneticPr fontId="2"/>
  </si>
  <si>
    <t>ほしおき</t>
    <phoneticPr fontId="2"/>
  </si>
  <si>
    <t>きたみちゅうおう</t>
    <phoneticPr fontId="2"/>
  </si>
  <si>
    <t>しゃり</t>
    <phoneticPr fontId="2"/>
  </si>
  <si>
    <t>きたみとんでん</t>
    <phoneticPr fontId="2"/>
  </si>
  <si>
    <t>すみかわちゅうおう</t>
    <phoneticPr fontId="2"/>
  </si>
  <si>
    <t>さかえまち</t>
    <phoneticPr fontId="2"/>
  </si>
  <si>
    <t>しんはっさむ</t>
    <phoneticPr fontId="2"/>
  </si>
  <si>
    <t>しんかわちゅうおう</t>
    <phoneticPr fontId="2"/>
  </si>
  <si>
    <t>えにわちゅうおう</t>
    <phoneticPr fontId="2"/>
  </si>
  <si>
    <t>まこまないちゅうおう</t>
    <phoneticPr fontId="2"/>
  </si>
  <si>
    <t>おおやち</t>
    <phoneticPr fontId="2"/>
  </si>
  <si>
    <t>どうちょう</t>
    <phoneticPr fontId="2"/>
  </si>
  <si>
    <t>しろいしちゅうおう</t>
    <phoneticPr fontId="2"/>
  </si>
  <si>
    <t>つきさむちゅうおう</t>
    <phoneticPr fontId="2"/>
  </si>
  <si>
    <t>いしやまどおり</t>
    <phoneticPr fontId="2"/>
  </si>
  <si>
    <t>にしまち</t>
    <phoneticPr fontId="2"/>
  </si>
  <si>
    <t>きたじゅうごじょう</t>
    <phoneticPr fontId="2"/>
  </si>
  <si>
    <t>ひらぎしちゅうおう</t>
    <phoneticPr fontId="2"/>
  </si>
  <si>
    <t>さっぽろしやくしょ</t>
    <phoneticPr fontId="2"/>
  </si>
  <si>
    <t>あつべつちゅうおう</t>
    <phoneticPr fontId="2"/>
  </si>
  <si>
    <t>あさぶ</t>
    <phoneticPr fontId="2"/>
  </si>
  <si>
    <t>なんごうどおり</t>
    <phoneticPr fontId="2"/>
  </si>
  <si>
    <t>ふしこ</t>
    <phoneticPr fontId="2"/>
  </si>
  <si>
    <t>ほくと</t>
    <phoneticPr fontId="2"/>
  </si>
  <si>
    <t>ていねちゅうおう</t>
    <phoneticPr fontId="2"/>
  </si>
  <si>
    <t>はなかわきた</t>
    <phoneticPr fontId="2"/>
  </si>
  <si>
    <t>もいわ</t>
    <phoneticPr fontId="2"/>
  </si>
  <si>
    <t>しのろ</t>
    <phoneticPr fontId="2"/>
  </si>
  <si>
    <t>のっぽろちゅうおう</t>
    <phoneticPr fontId="2"/>
  </si>
  <si>
    <t>きよたくやくしょまえ</t>
    <phoneticPr fontId="2"/>
  </si>
  <si>
    <t>C</t>
    <phoneticPr fontId="2"/>
  </si>
  <si>
    <t>△</t>
    <phoneticPr fontId="2"/>
  </si>
  <si>
    <t>C</t>
    <phoneticPr fontId="2"/>
  </si>
  <si>
    <t>△</t>
    <phoneticPr fontId="2"/>
  </si>
  <si>
    <t>C</t>
    <phoneticPr fontId="2"/>
  </si>
  <si>
    <t>△</t>
    <phoneticPr fontId="2"/>
  </si>
  <si>
    <t>C</t>
    <phoneticPr fontId="2"/>
  </si>
  <si>
    <t>△</t>
    <phoneticPr fontId="2"/>
  </si>
  <si>
    <t>C</t>
    <phoneticPr fontId="2"/>
  </si>
  <si>
    <t>△</t>
    <phoneticPr fontId="2"/>
  </si>
  <si>
    <t>C</t>
    <phoneticPr fontId="2"/>
  </si>
  <si>
    <t>△</t>
    <phoneticPr fontId="2"/>
  </si>
  <si>
    <t>C</t>
    <phoneticPr fontId="2"/>
  </si>
  <si>
    <t>△</t>
    <phoneticPr fontId="2"/>
  </si>
  <si>
    <t>C</t>
    <phoneticPr fontId="2"/>
  </si>
  <si>
    <t>△</t>
    <phoneticPr fontId="2"/>
  </si>
  <si>
    <t>C</t>
    <phoneticPr fontId="2"/>
  </si>
  <si>
    <t>△</t>
    <phoneticPr fontId="2"/>
  </si>
  <si>
    <t>C</t>
    <phoneticPr fontId="2"/>
  </si>
  <si>
    <t>△</t>
    <phoneticPr fontId="2"/>
  </si>
  <si>
    <t>C</t>
    <phoneticPr fontId="2"/>
  </si>
  <si>
    <t>△</t>
    <phoneticPr fontId="2"/>
  </si>
  <si>
    <t>廃止”○”数</t>
    <rPh sb="0" eb="2">
      <t>ハイシ</t>
    </rPh>
    <rPh sb="5" eb="6">
      <t>スウ</t>
    </rPh>
    <phoneticPr fontId="2"/>
  </si>
  <si>
    <t>営業所数</t>
    <rPh sb="0" eb="3">
      <t>エイギョウショ</t>
    </rPh>
    <rPh sb="3" eb="4">
      <t>スウ</t>
    </rPh>
    <phoneticPr fontId="2"/>
  </si>
  <si>
    <t>松前支店</t>
    <rPh sb="2" eb="4">
      <t>シテン</t>
    </rPh>
    <phoneticPr fontId="3"/>
  </si>
  <si>
    <t>森支店</t>
    <rPh sb="1" eb="3">
      <t>シテン</t>
    </rPh>
    <phoneticPr fontId="3"/>
  </si>
  <si>
    <t>八雲支店</t>
    <rPh sb="2" eb="4">
      <t>シテン</t>
    </rPh>
    <phoneticPr fontId="3"/>
  </si>
  <si>
    <t>長万部支店</t>
    <rPh sb="3" eb="5">
      <t>シテン</t>
    </rPh>
    <phoneticPr fontId="3"/>
  </si>
  <si>
    <t>江差支店</t>
    <rPh sb="2" eb="4">
      <t>シテン</t>
    </rPh>
    <phoneticPr fontId="3"/>
  </si>
  <si>
    <t>手宮支店</t>
    <rPh sb="2" eb="4">
      <t>シテン</t>
    </rPh>
    <phoneticPr fontId="3"/>
  </si>
  <si>
    <t>余市支店</t>
    <rPh sb="2" eb="4">
      <t>シテン</t>
    </rPh>
    <phoneticPr fontId="3"/>
  </si>
  <si>
    <t>倶知安支店</t>
    <rPh sb="3" eb="5">
      <t>シテン</t>
    </rPh>
    <phoneticPr fontId="3"/>
  </si>
  <si>
    <t>伊達支店</t>
    <rPh sb="2" eb="4">
      <t>シテン</t>
    </rPh>
    <phoneticPr fontId="3"/>
  </si>
  <si>
    <t>苫小牧北支店</t>
    <rPh sb="4" eb="6">
      <t>シテン</t>
    </rPh>
    <phoneticPr fontId="3"/>
  </si>
  <si>
    <t>浦河支店</t>
    <rPh sb="2" eb="4">
      <t>シテン</t>
    </rPh>
    <phoneticPr fontId="3"/>
  </si>
  <si>
    <t>静内支店</t>
    <rPh sb="2" eb="4">
      <t>シテン</t>
    </rPh>
    <phoneticPr fontId="3"/>
  </si>
  <si>
    <t>東月寒支店</t>
    <rPh sb="3" eb="5">
      <t>シテン</t>
    </rPh>
    <phoneticPr fontId="3"/>
  </si>
  <si>
    <t>すすきの支店</t>
    <rPh sb="4" eb="6">
      <t>シテン</t>
    </rPh>
    <phoneticPr fontId="3"/>
  </si>
  <si>
    <t>東苗穂支店</t>
    <rPh sb="3" eb="5">
      <t>シテン</t>
    </rPh>
    <phoneticPr fontId="3"/>
  </si>
  <si>
    <t>光星支店</t>
    <rPh sb="2" eb="4">
      <t>シテン</t>
    </rPh>
    <phoneticPr fontId="3"/>
  </si>
  <si>
    <t>新琴似支店</t>
    <rPh sb="3" eb="5">
      <t>シテン</t>
    </rPh>
    <phoneticPr fontId="3"/>
  </si>
  <si>
    <t>豊平支店</t>
    <rPh sb="2" eb="4">
      <t>シテン</t>
    </rPh>
    <phoneticPr fontId="3"/>
  </si>
  <si>
    <t>白石本郷支店</t>
    <rPh sb="4" eb="6">
      <t>シテン</t>
    </rPh>
    <phoneticPr fontId="3"/>
  </si>
  <si>
    <t>北栄支店</t>
    <rPh sb="2" eb="4">
      <t>シテン</t>
    </rPh>
    <phoneticPr fontId="3"/>
  </si>
  <si>
    <t>屯田支店</t>
    <rPh sb="2" eb="4">
      <t>シテン</t>
    </rPh>
    <phoneticPr fontId="3"/>
  </si>
  <si>
    <t>北郷支店</t>
    <rPh sb="2" eb="4">
      <t>シテン</t>
    </rPh>
    <phoneticPr fontId="3"/>
  </si>
  <si>
    <t>発寒支店</t>
    <rPh sb="2" eb="4">
      <t>シテン</t>
    </rPh>
    <phoneticPr fontId="3"/>
  </si>
  <si>
    <t>もみじ台支店</t>
    <rPh sb="4" eb="6">
      <t>シテン</t>
    </rPh>
    <phoneticPr fontId="3"/>
  </si>
  <si>
    <t>宮の森支店</t>
    <rPh sb="3" eb="5">
      <t>シテン</t>
    </rPh>
    <phoneticPr fontId="3"/>
  </si>
  <si>
    <t>当別支店</t>
    <rPh sb="2" eb="4">
      <t>シテン</t>
    </rPh>
    <phoneticPr fontId="3"/>
  </si>
  <si>
    <t>栗山支店</t>
    <rPh sb="2" eb="4">
      <t>シテン</t>
    </rPh>
    <phoneticPr fontId="3"/>
  </si>
  <si>
    <t>美唄支店</t>
    <rPh sb="2" eb="4">
      <t>シテン</t>
    </rPh>
    <phoneticPr fontId="3"/>
  </si>
  <si>
    <t>滝川支店</t>
    <rPh sb="2" eb="4">
      <t>シテン</t>
    </rPh>
    <phoneticPr fontId="3"/>
  </si>
  <si>
    <t>砂川支店</t>
    <rPh sb="2" eb="4">
      <t>シテン</t>
    </rPh>
    <phoneticPr fontId="3"/>
  </si>
  <si>
    <t>深川支店</t>
    <rPh sb="2" eb="4">
      <t>シテン</t>
    </rPh>
    <phoneticPr fontId="3"/>
  </si>
  <si>
    <t>旭川支店</t>
    <rPh sb="2" eb="4">
      <t>シテン</t>
    </rPh>
    <phoneticPr fontId="3"/>
  </si>
  <si>
    <t>旭川北支店</t>
    <rPh sb="3" eb="5">
      <t>シテン</t>
    </rPh>
    <phoneticPr fontId="3"/>
  </si>
  <si>
    <t>士別支店</t>
    <rPh sb="2" eb="4">
      <t>シテン</t>
    </rPh>
    <phoneticPr fontId="3"/>
  </si>
  <si>
    <t>名寄支店</t>
    <rPh sb="2" eb="4">
      <t>シテン</t>
    </rPh>
    <phoneticPr fontId="3"/>
  </si>
  <si>
    <t>富良野支店</t>
    <rPh sb="3" eb="5">
      <t>シテン</t>
    </rPh>
    <phoneticPr fontId="3"/>
  </si>
  <si>
    <t>帯広南支店</t>
    <rPh sb="3" eb="5">
      <t>シテン</t>
    </rPh>
    <phoneticPr fontId="3"/>
  </si>
  <si>
    <t>清水支店</t>
    <rPh sb="2" eb="4">
      <t>シテン</t>
    </rPh>
    <phoneticPr fontId="3"/>
  </si>
  <si>
    <t>池田支店</t>
    <rPh sb="2" eb="4">
      <t>シテン</t>
    </rPh>
    <phoneticPr fontId="3"/>
  </si>
  <si>
    <t>鳥取支店</t>
    <rPh sb="2" eb="4">
      <t>シテン</t>
    </rPh>
    <phoneticPr fontId="3"/>
  </si>
  <si>
    <t>釧路十条支店</t>
    <rPh sb="4" eb="6">
      <t>シテン</t>
    </rPh>
    <phoneticPr fontId="3"/>
  </si>
  <si>
    <t>厚岸支店</t>
    <rPh sb="2" eb="4">
      <t>シテン</t>
    </rPh>
    <phoneticPr fontId="3"/>
  </si>
  <si>
    <t>標茶支店</t>
    <rPh sb="2" eb="4">
      <t>シテン</t>
    </rPh>
    <phoneticPr fontId="3"/>
  </si>
  <si>
    <t>弟子屈支店</t>
    <rPh sb="3" eb="5">
      <t>シテン</t>
    </rPh>
    <phoneticPr fontId="3"/>
  </si>
  <si>
    <t>根室支店</t>
    <rPh sb="2" eb="4">
      <t>シテン</t>
    </rPh>
    <phoneticPr fontId="3"/>
  </si>
  <si>
    <t>中標津支店</t>
    <rPh sb="3" eb="5">
      <t>シテン</t>
    </rPh>
    <phoneticPr fontId="3"/>
  </si>
  <si>
    <t>留辺蘂支店</t>
    <rPh sb="0" eb="3">
      <t>ルベシベ</t>
    </rPh>
    <rPh sb="3" eb="5">
      <t>シテン</t>
    </rPh>
    <phoneticPr fontId="3"/>
  </si>
  <si>
    <t>美幌支店</t>
    <rPh sb="2" eb="4">
      <t>シテン</t>
    </rPh>
    <phoneticPr fontId="3"/>
  </si>
  <si>
    <t>網走支店</t>
    <rPh sb="2" eb="4">
      <t>シテン</t>
    </rPh>
    <phoneticPr fontId="3"/>
  </si>
  <si>
    <t>遠軽支店</t>
    <rPh sb="2" eb="4">
      <t>シテン</t>
    </rPh>
    <phoneticPr fontId="3"/>
  </si>
  <si>
    <t>紋別支店</t>
    <rPh sb="2" eb="4">
      <t>シテン</t>
    </rPh>
    <phoneticPr fontId="3"/>
  </si>
  <si>
    <t>柏林台支店</t>
    <rPh sb="3" eb="5">
      <t>シテン</t>
    </rPh>
    <phoneticPr fontId="3"/>
  </si>
  <si>
    <t>留萌支店</t>
    <rPh sb="2" eb="4">
      <t>シテン</t>
    </rPh>
    <phoneticPr fontId="3"/>
  </si>
  <si>
    <t>増毛支店</t>
    <rPh sb="2" eb="4">
      <t>シテン</t>
    </rPh>
    <phoneticPr fontId="3"/>
  </si>
  <si>
    <t>西線支店</t>
    <rPh sb="2" eb="4">
      <t>シテン</t>
    </rPh>
    <phoneticPr fontId="3"/>
  </si>
  <si>
    <t>八軒支店</t>
    <rPh sb="2" eb="4">
      <t>シテン</t>
    </rPh>
    <phoneticPr fontId="3"/>
  </si>
  <si>
    <t>菊水支店</t>
    <rPh sb="2" eb="4">
      <t>シテン</t>
    </rPh>
    <phoneticPr fontId="3"/>
  </si>
  <si>
    <t>稚内支店</t>
    <rPh sb="2" eb="4">
      <t>シテン</t>
    </rPh>
    <phoneticPr fontId="3"/>
  </si>
  <si>
    <t>浜頓別支店</t>
    <rPh sb="3" eb="5">
      <t>シテン</t>
    </rPh>
    <phoneticPr fontId="3"/>
  </si>
  <si>
    <t>日吉支店</t>
    <rPh sb="2" eb="4">
      <t>シテン</t>
    </rPh>
    <phoneticPr fontId="3"/>
  </si>
  <si>
    <t>東京支店</t>
    <rPh sb="2" eb="4">
      <t>シテン</t>
    </rPh>
    <phoneticPr fontId="3"/>
  </si>
  <si>
    <t>北広島支店</t>
    <rPh sb="3" eb="5">
      <t>シテン</t>
    </rPh>
    <phoneticPr fontId="3"/>
  </si>
  <si>
    <t>桑園支店</t>
    <rPh sb="2" eb="4">
      <t>シテン</t>
    </rPh>
    <phoneticPr fontId="3"/>
  </si>
  <si>
    <t>新さっぽろ支店</t>
    <rPh sb="5" eb="7">
      <t>シテン</t>
    </rPh>
    <phoneticPr fontId="3"/>
  </si>
  <si>
    <t>西野二股支店</t>
    <rPh sb="4" eb="6">
      <t>シテン</t>
    </rPh>
    <phoneticPr fontId="3"/>
  </si>
  <si>
    <t>北野支店</t>
    <rPh sb="2" eb="4">
      <t>シテン</t>
    </rPh>
    <phoneticPr fontId="3"/>
  </si>
  <si>
    <t>札幌東支店</t>
    <rPh sb="3" eb="5">
      <t>シテン</t>
    </rPh>
    <phoneticPr fontId="3"/>
  </si>
  <si>
    <t>あいの里支店</t>
    <rPh sb="4" eb="6">
      <t>シテン</t>
    </rPh>
    <phoneticPr fontId="3"/>
  </si>
  <si>
    <t>元町支店</t>
    <rPh sb="2" eb="4">
      <t>シテン</t>
    </rPh>
    <phoneticPr fontId="3"/>
  </si>
  <si>
    <t>新川支店</t>
    <rPh sb="2" eb="4">
      <t>シテン</t>
    </rPh>
    <phoneticPr fontId="3"/>
  </si>
  <si>
    <t>花川支店</t>
    <rPh sb="2" eb="4">
      <t>シテン</t>
    </rPh>
    <phoneticPr fontId="3"/>
  </si>
  <si>
    <t>旭ヶ丘支店</t>
    <rPh sb="3" eb="5">
      <t>シテン</t>
    </rPh>
    <phoneticPr fontId="3"/>
  </si>
  <si>
    <t>木野支店</t>
    <rPh sb="2" eb="4">
      <t>シテン</t>
    </rPh>
    <phoneticPr fontId="3"/>
  </si>
  <si>
    <t>祝梅支店</t>
    <rPh sb="2" eb="4">
      <t>シテン</t>
    </rPh>
    <phoneticPr fontId="3"/>
  </si>
  <si>
    <t>桔梗支店</t>
    <rPh sb="2" eb="4">
      <t>シテン</t>
    </rPh>
    <phoneticPr fontId="3"/>
  </si>
  <si>
    <t>宮の沢支店</t>
    <rPh sb="3" eb="5">
      <t>シテン</t>
    </rPh>
    <phoneticPr fontId="3"/>
  </si>
  <si>
    <t>福住支店</t>
    <rPh sb="2" eb="4">
      <t>シテン</t>
    </rPh>
    <phoneticPr fontId="3"/>
  </si>
  <si>
    <t>登別支店</t>
    <rPh sb="0" eb="2">
      <t>ノボリベツ</t>
    </rPh>
    <rPh sb="2" eb="4">
      <t>シテン</t>
    </rPh>
    <phoneticPr fontId="3"/>
  </si>
  <si>
    <t>七重浜支店</t>
    <rPh sb="0" eb="3">
      <t>ナナエハマ</t>
    </rPh>
    <rPh sb="3" eb="5">
      <t>シテン</t>
    </rPh>
    <phoneticPr fontId="3"/>
  </si>
  <si>
    <t>沼ノ端支店</t>
    <rPh sb="0" eb="1">
      <t>ヌマ</t>
    </rPh>
    <rPh sb="2" eb="3">
      <t>ハタ</t>
    </rPh>
    <rPh sb="3" eb="5">
      <t>シテン</t>
    </rPh>
    <phoneticPr fontId="3"/>
  </si>
  <si>
    <t>平岡公園支店</t>
    <rPh sb="0" eb="2">
      <t>ヒラオカ</t>
    </rPh>
    <rPh sb="2" eb="4">
      <t>コウエン</t>
    </rPh>
    <rPh sb="4" eb="6">
      <t>シテン</t>
    </rPh>
    <phoneticPr fontId="3"/>
  </si>
  <si>
    <t>森林公園支店</t>
    <rPh sb="0" eb="2">
      <t>シンリン</t>
    </rPh>
    <rPh sb="2" eb="4">
      <t>コウエン</t>
    </rPh>
    <rPh sb="4" eb="6">
      <t>シテン</t>
    </rPh>
    <phoneticPr fontId="3"/>
  </si>
  <si>
    <t>帯広西支店</t>
    <rPh sb="0" eb="2">
      <t>オビヒロ</t>
    </rPh>
    <rPh sb="2" eb="3">
      <t>ニシ</t>
    </rPh>
    <rPh sb="3" eb="5">
      <t>シテン</t>
    </rPh>
    <phoneticPr fontId="3"/>
  </si>
  <si>
    <t>神楽支店</t>
    <rPh sb="0" eb="2">
      <t>カグラ</t>
    </rPh>
    <rPh sb="2" eb="4">
      <t>シテン</t>
    </rPh>
    <phoneticPr fontId="3"/>
  </si>
  <si>
    <t>藻岩北支店</t>
    <rPh sb="3" eb="5">
      <t>シテン</t>
    </rPh>
    <phoneticPr fontId="3"/>
  </si>
  <si>
    <t>豊平東支店</t>
    <rPh sb="3" eb="5">
      <t>シテン</t>
    </rPh>
    <phoneticPr fontId="3"/>
  </si>
  <si>
    <t>札幌北支店</t>
    <rPh sb="3" eb="5">
      <t>シテン</t>
    </rPh>
    <phoneticPr fontId="3"/>
  </si>
  <si>
    <t>大通東支店</t>
    <rPh sb="3" eb="5">
      <t>シテン</t>
    </rPh>
    <phoneticPr fontId="3"/>
  </si>
  <si>
    <t>麻生東支店</t>
    <rPh sb="3" eb="5">
      <t>シテン</t>
    </rPh>
    <phoneticPr fontId="3"/>
  </si>
  <si>
    <t>琴似本通支店</t>
    <rPh sb="4" eb="6">
      <t>シテン</t>
    </rPh>
    <phoneticPr fontId="3"/>
  </si>
  <si>
    <t>北二条支店</t>
    <rPh sb="3" eb="5">
      <t>シテン</t>
    </rPh>
    <phoneticPr fontId="3"/>
  </si>
  <si>
    <t>月寒通支店</t>
    <rPh sb="3" eb="5">
      <t>シテン</t>
    </rPh>
    <phoneticPr fontId="3"/>
  </si>
  <si>
    <t>西線九条支店</t>
    <rPh sb="4" eb="6">
      <t>シテン</t>
    </rPh>
    <phoneticPr fontId="3"/>
  </si>
  <si>
    <t>菊水上町支店</t>
    <rPh sb="4" eb="6">
      <t>シテン</t>
    </rPh>
    <phoneticPr fontId="3"/>
  </si>
  <si>
    <t>新手稲支店</t>
    <rPh sb="3" eb="5">
      <t>シテン</t>
    </rPh>
    <phoneticPr fontId="3"/>
  </si>
  <si>
    <t>千歳駅前通支店</t>
    <rPh sb="5" eb="7">
      <t>シテン</t>
    </rPh>
    <phoneticPr fontId="3"/>
  </si>
  <si>
    <t>杉並町支店</t>
    <rPh sb="3" eb="5">
      <t>シテン</t>
    </rPh>
    <phoneticPr fontId="3"/>
  </si>
  <si>
    <t>亀田中央支店</t>
    <rPh sb="4" eb="6">
      <t>シテン</t>
    </rPh>
    <phoneticPr fontId="3"/>
  </si>
  <si>
    <t>江差西支店</t>
    <rPh sb="3" eb="5">
      <t>シテン</t>
    </rPh>
    <phoneticPr fontId="3"/>
  </si>
  <si>
    <t>小樽稲穂支店</t>
    <rPh sb="4" eb="6">
      <t>シテン</t>
    </rPh>
    <phoneticPr fontId="3"/>
  </si>
  <si>
    <t>表町支店</t>
    <rPh sb="2" eb="4">
      <t>シテン</t>
    </rPh>
    <phoneticPr fontId="3"/>
  </si>
  <si>
    <t>静内御幸町支店</t>
    <rPh sb="5" eb="7">
      <t>シテン</t>
    </rPh>
    <phoneticPr fontId="3"/>
  </si>
  <si>
    <t>浦河大通支店</t>
    <rPh sb="4" eb="6">
      <t>シテン</t>
    </rPh>
    <phoneticPr fontId="3"/>
  </si>
  <si>
    <t>岩見沢駅前支店</t>
    <rPh sb="5" eb="7">
      <t>シテン</t>
    </rPh>
    <phoneticPr fontId="3"/>
  </si>
  <si>
    <t>滝川駅前支店</t>
    <rPh sb="4" eb="6">
      <t>シテン</t>
    </rPh>
    <phoneticPr fontId="3"/>
  </si>
  <si>
    <t>旭川三条通支店</t>
    <rPh sb="5" eb="7">
      <t>シテン</t>
    </rPh>
    <phoneticPr fontId="3"/>
  </si>
  <si>
    <t>永山北支店</t>
    <rPh sb="3" eb="5">
      <t>シテン</t>
    </rPh>
    <phoneticPr fontId="3"/>
  </si>
  <si>
    <t>当麻支店</t>
    <rPh sb="2" eb="4">
      <t>シテン</t>
    </rPh>
    <phoneticPr fontId="3"/>
  </si>
  <si>
    <t>富良野駅前支店</t>
    <rPh sb="5" eb="7">
      <t>シテン</t>
    </rPh>
    <phoneticPr fontId="3"/>
  </si>
  <si>
    <t>帯広大通支店</t>
    <rPh sb="4" eb="6">
      <t>シテン</t>
    </rPh>
    <phoneticPr fontId="3"/>
  </si>
  <si>
    <t>本別中央支店</t>
    <rPh sb="4" eb="6">
      <t>シテン</t>
    </rPh>
    <phoneticPr fontId="3"/>
  </si>
  <si>
    <t>釧路駅前支店</t>
    <rPh sb="4" eb="6">
      <t>シテン</t>
    </rPh>
    <phoneticPr fontId="3"/>
  </si>
  <si>
    <t>共栄大通支店</t>
    <rPh sb="4" eb="6">
      <t>シテン</t>
    </rPh>
    <phoneticPr fontId="3"/>
  </si>
  <si>
    <t>根室緑町支店</t>
    <rPh sb="4" eb="6">
      <t>シテン</t>
    </rPh>
    <phoneticPr fontId="3"/>
  </si>
  <si>
    <t>北見駅前支店</t>
    <rPh sb="4" eb="6">
      <t>シテン</t>
    </rPh>
    <phoneticPr fontId="3"/>
  </si>
  <si>
    <t>新稚内支店</t>
    <rPh sb="3" eb="5">
      <t>シテン</t>
    </rPh>
    <phoneticPr fontId="3"/>
  </si>
  <si>
    <t>新川駅前支店</t>
    <rPh sb="4" eb="6">
      <t>シテン</t>
    </rPh>
    <phoneticPr fontId="3"/>
  </si>
  <si>
    <t>北広島中央支店</t>
    <rPh sb="5" eb="7">
      <t>シテン</t>
    </rPh>
    <phoneticPr fontId="3"/>
  </si>
  <si>
    <t>元町中央支店</t>
    <rPh sb="4" eb="6">
      <t>シテン</t>
    </rPh>
    <phoneticPr fontId="3"/>
  </si>
  <si>
    <t>緑町支店</t>
    <rPh sb="2" eb="4">
      <t>シテン</t>
    </rPh>
    <phoneticPr fontId="3"/>
  </si>
  <si>
    <t>平岸南支店</t>
    <rPh sb="3" eb="5">
      <t>シテン</t>
    </rPh>
    <phoneticPr fontId="3"/>
  </si>
  <si>
    <t>東白石支店</t>
    <rPh sb="3" eb="5">
      <t>シテン</t>
    </rPh>
    <phoneticPr fontId="3"/>
  </si>
  <si>
    <t>四番通支店</t>
    <rPh sb="3" eb="5">
      <t>シテン</t>
    </rPh>
    <phoneticPr fontId="3"/>
  </si>
  <si>
    <t>地下鉄白石支店</t>
    <rPh sb="5" eb="7">
      <t>シテン</t>
    </rPh>
    <phoneticPr fontId="3"/>
  </si>
  <si>
    <t>北郷中央支店</t>
    <rPh sb="4" eb="6">
      <t>シテン</t>
    </rPh>
    <phoneticPr fontId="3"/>
  </si>
  <si>
    <t>手稲あけぼの支店</t>
    <rPh sb="6" eb="8">
      <t>シテン</t>
    </rPh>
    <phoneticPr fontId="3"/>
  </si>
  <si>
    <t>清田西支店</t>
    <rPh sb="3" eb="5">
      <t>シテン</t>
    </rPh>
    <phoneticPr fontId="3"/>
  </si>
  <si>
    <t>すすきの中央支店</t>
    <rPh sb="6" eb="8">
      <t>シテン</t>
    </rPh>
    <phoneticPr fontId="3"/>
  </si>
  <si>
    <t>北広島市役所（出）</t>
  </si>
  <si>
    <t>栄町東支店</t>
    <rPh sb="3" eb="5">
      <t>シテン</t>
    </rPh>
    <phoneticPr fontId="3"/>
  </si>
  <si>
    <t>新東室蘭支店</t>
    <rPh sb="4" eb="6">
      <t>シテン</t>
    </rPh>
    <phoneticPr fontId="3"/>
  </si>
  <si>
    <t>新琴似西支店</t>
    <rPh sb="4" eb="6">
      <t>シテン</t>
    </rPh>
    <phoneticPr fontId="3"/>
  </si>
  <si>
    <t>平岡支店</t>
    <rPh sb="2" eb="4">
      <t>シテン</t>
    </rPh>
    <phoneticPr fontId="3"/>
  </si>
  <si>
    <t>大通支店</t>
    <rPh sb="2" eb="4">
      <t>シテン</t>
    </rPh>
    <phoneticPr fontId="3"/>
  </si>
  <si>
    <t>札幌南支店</t>
    <rPh sb="3" eb="5">
      <t>シテン</t>
    </rPh>
    <phoneticPr fontId="3"/>
  </si>
  <si>
    <t>札幌西支店</t>
    <rPh sb="3" eb="5">
      <t>シテン</t>
    </rPh>
    <phoneticPr fontId="3"/>
  </si>
  <si>
    <t>東屯田支店</t>
    <rPh sb="3" eb="5">
      <t>シテン</t>
    </rPh>
    <phoneticPr fontId="3"/>
  </si>
  <si>
    <t>苗穂支店</t>
    <rPh sb="2" eb="4">
      <t>シテン</t>
    </rPh>
    <phoneticPr fontId="3"/>
  </si>
  <si>
    <t>札幌駅南口支店</t>
    <rPh sb="5" eb="7">
      <t>シテン</t>
    </rPh>
    <phoneticPr fontId="3"/>
  </si>
  <si>
    <t>大曲支店</t>
    <rPh sb="2" eb="4">
      <t>シテン</t>
    </rPh>
    <phoneticPr fontId="3"/>
  </si>
  <si>
    <t>北七条支店</t>
    <rPh sb="3" eb="5">
      <t>シテン</t>
    </rPh>
    <phoneticPr fontId="3"/>
  </si>
  <si>
    <t>北五条通支店</t>
    <rPh sb="4" eb="6">
      <t>シテン</t>
    </rPh>
    <phoneticPr fontId="3"/>
  </si>
  <si>
    <t>円山公園支店</t>
    <rPh sb="4" eb="6">
      <t>シテン</t>
    </rPh>
    <phoneticPr fontId="3"/>
  </si>
  <si>
    <t>琴似中央支店</t>
    <rPh sb="4" eb="6">
      <t>シテン</t>
    </rPh>
    <phoneticPr fontId="3"/>
  </si>
  <si>
    <t>江別中央支店</t>
    <rPh sb="4" eb="6">
      <t>シテン</t>
    </rPh>
    <phoneticPr fontId="3"/>
  </si>
  <si>
    <t>千歳中央支店</t>
    <rPh sb="4" eb="6">
      <t>シテン</t>
    </rPh>
    <phoneticPr fontId="3"/>
  </si>
  <si>
    <t>北二十四条支店</t>
    <rPh sb="5" eb="7">
      <t>シテン</t>
    </rPh>
    <phoneticPr fontId="3"/>
  </si>
  <si>
    <t>江別幸町支店</t>
    <rPh sb="4" eb="6">
      <t>シテン</t>
    </rPh>
    <phoneticPr fontId="3"/>
  </si>
  <si>
    <t>函館中央支店</t>
    <rPh sb="4" eb="6">
      <t>シテン</t>
    </rPh>
    <phoneticPr fontId="3"/>
  </si>
  <si>
    <t>末広町支店</t>
    <rPh sb="3" eb="5">
      <t>シテン</t>
    </rPh>
    <phoneticPr fontId="3"/>
  </si>
  <si>
    <t>花川南支店</t>
    <rPh sb="3" eb="5">
      <t>シテン</t>
    </rPh>
    <phoneticPr fontId="3"/>
  </si>
  <si>
    <t>千歳富丘支店</t>
    <rPh sb="4" eb="6">
      <t>シテン</t>
    </rPh>
    <phoneticPr fontId="3"/>
  </si>
  <si>
    <t>万代町支店</t>
    <rPh sb="3" eb="5">
      <t>シテン</t>
    </rPh>
    <phoneticPr fontId="3"/>
  </si>
  <si>
    <t>五稜郭公園支店</t>
    <rPh sb="5" eb="7">
      <t>シテン</t>
    </rPh>
    <phoneticPr fontId="3"/>
  </si>
  <si>
    <t>湯川支店</t>
    <rPh sb="2" eb="4">
      <t>シテン</t>
    </rPh>
    <phoneticPr fontId="3"/>
  </si>
  <si>
    <t>宮の沢中央支店</t>
    <rPh sb="5" eb="7">
      <t>シテン</t>
    </rPh>
    <phoneticPr fontId="3"/>
  </si>
  <si>
    <t>環状通東駅支店</t>
    <rPh sb="5" eb="7">
      <t>シテン</t>
    </rPh>
    <phoneticPr fontId="3"/>
  </si>
  <si>
    <t>西28丁目駅支店</t>
    <rPh sb="6" eb="8">
      <t>シテン</t>
    </rPh>
    <phoneticPr fontId="3"/>
  </si>
  <si>
    <t>美原支店</t>
    <rPh sb="2" eb="4">
      <t>シテン</t>
    </rPh>
    <phoneticPr fontId="3"/>
  </si>
  <si>
    <t>西の里支店</t>
    <rPh sb="3" eb="5">
      <t>シテン</t>
    </rPh>
    <phoneticPr fontId="3"/>
  </si>
  <si>
    <t>札苗支店</t>
    <rPh sb="2" eb="4">
      <t>シテン</t>
    </rPh>
    <phoneticPr fontId="3"/>
  </si>
  <si>
    <t>新さっぽろ中央支店</t>
    <rPh sb="7" eb="9">
      <t>シテン</t>
    </rPh>
    <phoneticPr fontId="3"/>
  </si>
  <si>
    <t>小樽中央支店</t>
    <rPh sb="4" eb="6">
      <t>シテン</t>
    </rPh>
    <phoneticPr fontId="3"/>
  </si>
  <si>
    <t>山鼻中央支店</t>
    <rPh sb="4" eb="6">
      <t>シテン</t>
    </rPh>
    <phoneticPr fontId="3"/>
  </si>
  <si>
    <t>西友厚別店（出）</t>
  </si>
  <si>
    <t>小樽駅前支店</t>
    <rPh sb="4" eb="6">
      <t>シテン</t>
    </rPh>
    <phoneticPr fontId="3"/>
  </si>
  <si>
    <t>アルカ支店</t>
    <rPh sb="3" eb="5">
      <t>シテン</t>
    </rPh>
    <phoneticPr fontId="3"/>
  </si>
  <si>
    <t>屯田北支店</t>
    <rPh sb="3" eb="5">
      <t>シテン</t>
    </rPh>
    <phoneticPr fontId="3"/>
  </si>
  <si>
    <t>奥沢口支店</t>
    <rPh sb="3" eb="5">
      <t>シテン</t>
    </rPh>
    <phoneticPr fontId="3"/>
  </si>
  <si>
    <t>新星置支店</t>
    <rPh sb="3" eb="5">
      <t>シテン</t>
    </rPh>
    <phoneticPr fontId="3"/>
  </si>
  <si>
    <t>岩内中央支店</t>
    <rPh sb="4" eb="6">
      <t>シテン</t>
    </rPh>
    <phoneticPr fontId="3"/>
  </si>
  <si>
    <t>資金証券部</t>
    <rPh sb="0" eb="2">
      <t>シキン</t>
    </rPh>
    <rPh sb="2" eb="4">
      <t>ショウケン</t>
    </rPh>
    <rPh sb="4" eb="5">
      <t>ブ</t>
    </rPh>
    <phoneticPr fontId="3"/>
  </si>
  <si>
    <t>室蘭中央支店</t>
    <rPh sb="4" eb="6">
      <t>シテン</t>
    </rPh>
    <phoneticPr fontId="3"/>
  </si>
  <si>
    <t>中島町支店</t>
    <rPh sb="3" eb="5">
      <t>シテン</t>
    </rPh>
    <phoneticPr fontId="3"/>
  </si>
  <si>
    <t>苫小牧中央支店</t>
    <rPh sb="5" eb="7">
      <t>シテン</t>
    </rPh>
    <phoneticPr fontId="3"/>
  </si>
  <si>
    <t>岩見沢中央支店</t>
    <rPh sb="5" eb="7">
      <t>シテン</t>
    </rPh>
    <phoneticPr fontId="3"/>
  </si>
  <si>
    <t>夕張支店</t>
    <rPh sb="2" eb="4">
      <t>シテン</t>
    </rPh>
    <phoneticPr fontId="3"/>
  </si>
  <si>
    <t>赤平支店</t>
    <rPh sb="2" eb="4">
      <t>シテン</t>
    </rPh>
    <phoneticPr fontId="3"/>
  </si>
  <si>
    <t>芦別支店</t>
    <rPh sb="2" eb="4">
      <t>シテン</t>
    </rPh>
    <phoneticPr fontId="3"/>
  </si>
  <si>
    <t>旭川中央支店</t>
    <rPh sb="4" eb="6">
      <t>シテン</t>
    </rPh>
    <phoneticPr fontId="3"/>
  </si>
  <si>
    <t>大雪通支店</t>
    <rPh sb="3" eb="5">
      <t>シテン</t>
    </rPh>
    <phoneticPr fontId="3"/>
  </si>
  <si>
    <t>永山中央支店</t>
    <rPh sb="4" eb="6">
      <t>シテン</t>
    </rPh>
    <phoneticPr fontId="3"/>
  </si>
  <si>
    <t>豊岡支店</t>
    <rPh sb="2" eb="4">
      <t>シテン</t>
    </rPh>
    <phoneticPr fontId="3"/>
  </si>
  <si>
    <t>春光支店</t>
    <rPh sb="2" eb="4">
      <t>シテン</t>
    </rPh>
    <phoneticPr fontId="3"/>
  </si>
  <si>
    <t>経営管理部</t>
    <rPh sb="0" eb="2">
      <t>ケイエイ</t>
    </rPh>
    <rPh sb="2" eb="4">
      <t>カンリ</t>
    </rPh>
    <rPh sb="4" eb="5">
      <t>ブ</t>
    </rPh>
    <phoneticPr fontId="3"/>
  </si>
  <si>
    <t>美深支店</t>
    <rPh sb="2" eb="4">
      <t>シテン</t>
    </rPh>
    <phoneticPr fontId="3"/>
  </si>
  <si>
    <t>糸井支店</t>
    <rPh sb="2" eb="4">
      <t>シテン</t>
    </rPh>
    <phoneticPr fontId="3"/>
  </si>
  <si>
    <t>帯広中央支店</t>
    <rPh sb="4" eb="6">
      <t>シテン</t>
    </rPh>
    <phoneticPr fontId="3"/>
  </si>
  <si>
    <t>幕別支店</t>
    <rPh sb="2" eb="4">
      <t>シテン</t>
    </rPh>
    <phoneticPr fontId="3"/>
  </si>
  <si>
    <t>本別支店</t>
    <rPh sb="2" eb="4">
      <t>シテン</t>
    </rPh>
    <phoneticPr fontId="3"/>
  </si>
  <si>
    <t>釧路中央支店</t>
    <rPh sb="4" eb="6">
      <t>シテン</t>
    </rPh>
    <phoneticPr fontId="3"/>
  </si>
  <si>
    <t>新橋大通支店</t>
    <rPh sb="4" eb="6">
      <t>シテン</t>
    </rPh>
    <phoneticPr fontId="3"/>
  </si>
  <si>
    <t>星置支店</t>
    <rPh sb="2" eb="4">
      <t>シテン</t>
    </rPh>
    <phoneticPr fontId="3"/>
  </si>
  <si>
    <t>北見中央支店</t>
    <rPh sb="4" eb="6">
      <t>シテン</t>
    </rPh>
    <phoneticPr fontId="3"/>
  </si>
  <si>
    <t>斜里支店</t>
    <rPh sb="2" eb="4">
      <t>シテン</t>
    </rPh>
    <phoneticPr fontId="3"/>
  </si>
  <si>
    <t>北見とん田支店</t>
    <rPh sb="5" eb="7">
      <t>シテン</t>
    </rPh>
    <phoneticPr fontId="3"/>
  </si>
  <si>
    <t>澄川中央支店</t>
    <rPh sb="4" eb="6">
      <t>シテン</t>
    </rPh>
    <phoneticPr fontId="3"/>
  </si>
  <si>
    <t>栄町支店</t>
    <rPh sb="2" eb="4">
      <t>シテン</t>
    </rPh>
    <phoneticPr fontId="3"/>
  </si>
  <si>
    <t>新発寒支店</t>
    <rPh sb="3" eb="5">
      <t>シテン</t>
    </rPh>
    <phoneticPr fontId="3"/>
  </si>
  <si>
    <t>新川中央支店</t>
    <rPh sb="4" eb="6">
      <t>シテン</t>
    </rPh>
    <phoneticPr fontId="3"/>
  </si>
  <si>
    <t>恵庭中央支店</t>
    <rPh sb="4" eb="6">
      <t>シテン</t>
    </rPh>
    <phoneticPr fontId="3"/>
  </si>
  <si>
    <t>真駒内中央支店</t>
    <rPh sb="5" eb="7">
      <t>シテン</t>
    </rPh>
    <phoneticPr fontId="3"/>
  </si>
  <si>
    <t>大谷地支店</t>
    <rPh sb="3" eb="5">
      <t>シテン</t>
    </rPh>
    <phoneticPr fontId="3"/>
  </si>
  <si>
    <t>道庁支店</t>
    <rPh sb="2" eb="4">
      <t>シテン</t>
    </rPh>
    <phoneticPr fontId="3"/>
  </si>
  <si>
    <t>白石中央支店</t>
    <rPh sb="4" eb="6">
      <t>シテン</t>
    </rPh>
    <phoneticPr fontId="3"/>
  </si>
  <si>
    <t>月寒中央支店</t>
    <rPh sb="4" eb="6">
      <t>シテン</t>
    </rPh>
    <phoneticPr fontId="3"/>
  </si>
  <si>
    <t>石山通支店</t>
    <rPh sb="3" eb="5">
      <t>シテン</t>
    </rPh>
    <phoneticPr fontId="3"/>
  </si>
  <si>
    <t>西町支店</t>
    <rPh sb="2" eb="4">
      <t>シテン</t>
    </rPh>
    <phoneticPr fontId="3"/>
  </si>
  <si>
    <t>北十五条支店</t>
    <rPh sb="4" eb="6">
      <t>シテン</t>
    </rPh>
    <phoneticPr fontId="3"/>
  </si>
  <si>
    <t>平岸中央支店</t>
    <rPh sb="4" eb="6">
      <t>シテン</t>
    </rPh>
    <phoneticPr fontId="3"/>
  </si>
  <si>
    <t>札幌市役所支店</t>
    <rPh sb="5" eb="7">
      <t>シテン</t>
    </rPh>
    <phoneticPr fontId="3"/>
  </si>
  <si>
    <t>厚別中央支店</t>
    <rPh sb="4" eb="6">
      <t>シテン</t>
    </rPh>
    <phoneticPr fontId="3"/>
  </si>
  <si>
    <t>麻生支店</t>
    <rPh sb="2" eb="4">
      <t>シテン</t>
    </rPh>
    <phoneticPr fontId="3"/>
  </si>
  <si>
    <t>南郷通支店</t>
    <rPh sb="3" eb="5">
      <t>シテン</t>
    </rPh>
    <phoneticPr fontId="3"/>
  </si>
  <si>
    <t>伏古支店</t>
    <rPh sb="2" eb="4">
      <t>シテン</t>
    </rPh>
    <phoneticPr fontId="3"/>
  </si>
  <si>
    <t>北都支店</t>
    <rPh sb="2" eb="4">
      <t>シテン</t>
    </rPh>
    <phoneticPr fontId="3"/>
  </si>
  <si>
    <t>手稲中央支店</t>
    <rPh sb="4" eb="6">
      <t>シテン</t>
    </rPh>
    <phoneticPr fontId="3"/>
  </si>
  <si>
    <t>花川北支店</t>
    <rPh sb="3" eb="5">
      <t>シテン</t>
    </rPh>
    <phoneticPr fontId="3"/>
  </si>
  <si>
    <t>道庁別館(出)</t>
    <rPh sb="0" eb="2">
      <t>ドウチョウ</t>
    </rPh>
    <phoneticPr fontId="3"/>
  </si>
  <si>
    <t>藻岩支店</t>
    <rPh sb="2" eb="4">
      <t>シテン</t>
    </rPh>
    <phoneticPr fontId="3"/>
  </si>
  <si>
    <t>篠路支店</t>
    <rPh sb="2" eb="4">
      <t>シテン</t>
    </rPh>
    <phoneticPr fontId="3"/>
  </si>
  <si>
    <t>野幌中央支店</t>
    <rPh sb="4" eb="6">
      <t>シテン</t>
    </rPh>
    <phoneticPr fontId="3"/>
  </si>
  <si>
    <t>清田区役所前支店</t>
    <rPh sb="6" eb="8">
      <t>シテン</t>
    </rPh>
    <phoneticPr fontId="3"/>
  </si>
  <si>
    <t>振込センター</t>
    <rPh sb="0" eb="2">
      <t>フリコミ</t>
    </rPh>
    <phoneticPr fontId="3"/>
  </si>
  <si>
    <t>業務推進部</t>
    <rPh sb="0" eb="2">
      <t>ギョウム</t>
    </rPh>
    <rPh sb="2" eb="4">
      <t>スイシン</t>
    </rPh>
    <rPh sb="4" eb="5">
      <t>ブ</t>
    </rPh>
    <phoneticPr fontId="3"/>
  </si>
  <si>
    <t>業務企画部、DB室</t>
    <rPh sb="0" eb="2">
      <t>ギョウム</t>
    </rPh>
    <rPh sb="2" eb="4">
      <t>キカク</t>
    </rPh>
    <rPh sb="4" eb="5">
      <t>ブ</t>
    </rPh>
    <rPh sb="8" eb="9">
      <t>シツ</t>
    </rPh>
    <phoneticPr fontId="3"/>
  </si>
  <si>
    <t>監視センター</t>
    <rPh sb="0" eb="2">
      <t>カンシ</t>
    </rPh>
    <phoneticPr fontId="3"/>
  </si>
  <si>
    <t>経営管理部新設店用</t>
    <rPh sb="0" eb="2">
      <t>ケイエイ</t>
    </rPh>
    <rPh sb="2" eb="4">
      <t>カンリ</t>
    </rPh>
    <rPh sb="4" eb="5">
      <t>ブ</t>
    </rPh>
    <rPh sb="5" eb="7">
      <t>シンセツ</t>
    </rPh>
    <rPh sb="7" eb="8">
      <t>ミセ</t>
    </rPh>
    <rPh sb="8" eb="9">
      <t>ヨウ</t>
    </rPh>
    <phoneticPr fontId="3"/>
  </si>
  <si>
    <t>事務管理部、システム部</t>
    <rPh sb="0" eb="2">
      <t>ジム</t>
    </rPh>
    <rPh sb="2" eb="4">
      <t>カンリ</t>
    </rPh>
    <rPh sb="4" eb="5">
      <t>ブ</t>
    </rPh>
    <rPh sb="10" eb="11">
      <t>ブ</t>
    </rPh>
    <phoneticPr fontId="3"/>
  </si>
  <si>
    <t>公務金融部</t>
    <rPh sb="0" eb="2">
      <t>コウム</t>
    </rPh>
    <rPh sb="2" eb="4">
      <t>キンユウ</t>
    </rPh>
    <rPh sb="4" eb="5">
      <t>ブ</t>
    </rPh>
    <phoneticPr fontId="3"/>
  </si>
  <si>
    <t>リテールセンター</t>
  </si>
  <si>
    <t>国際部</t>
    <rPh sb="0" eb="2">
      <t>コクサイ</t>
    </rPh>
    <rPh sb="2" eb="3">
      <t>ブ</t>
    </rPh>
    <phoneticPr fontId="3"/>
  </si>
  <si>
    <t>小樽地区センター</t>
    <rPh sb="0" eb="2">
      <t>オタル</t>
    </rPh>
    <rPh sb="2" eb="4">
      <t>チク</t>
    </rPh>
    <phoneticPr fontId="3"/>
  </si>
  <si>
    <t>函館地区センター</t>
    <rPh sb="0" eb="2">
      <t>ハコダテ</t>
    </rPh>
    <rPh sb="2" eb="4">
      <t>チク</t>
    </rPh>
    <phoneticPr fontId="3"/>
  </si>
  <si>
    <t>旭川地区センター</t>
    <rPh sb="0" eb="2">
      <t>アサヒカワ</t>
    </rPh>
    <rPh sb="2" eb="4">
      <t>チク</t>
    </rPh>
    <phoneticPr fontId="3"/>
  </si>
  <si>
    <t>釧路地区センター</t>
    <rPh sb="0" eb="2">
      <t>クシロ</t>
    </rPh>
    <rPh sb="2" eb="4">
      <t>チク</t>
    </rPh>
    <phoneticPr fontId="3"/>
  </si>
  <si>
    <t>自振センター</t>
    <rPh sb="0" eb="1">
      <t>ジ</t>
    </rPh>
    <rPh sb="1" eb="2">
      <t>オサム</t>
    </rPh>
    <phoneticPr fontId="3"/>
  </si>
  <si>
    <t>融資第一部</t>
    <rPh sb="0" eb="2">
      <t>ユウシ</t>
    </rPh>
    <rPh sb="2" eb="3">
      <t>ダイ</t>
    </rPh>
    <rPh sb="3" eb="5">
      <t>イチブ</t>
    </rPh>
    <phoneticPr fontId="3"/>
  </si>
  <si>
    <t>クレジットカードセンター</t>
  </si>
  <si>
    <t>はまなす</t>
  </si>
  <si>
    <t>人事部</t>
    <rPh sb="0" eb="2">
      <t>ジンジ</t>
    </rPh>
    <rPh sb="2" eb="3">
      <t>ブ</t>
    </rPh>
    <phoneticPr fontId="3"/>
  </si>
  <si>
    <t>秘書室</t>
    <rPh sb="0" eb="2">
      <t>ヒショ</t>
    </rPh>
    <rPh sb="2" eb="3">
      <t>シツ</t>
    </rPh>
    <phoneticPr fontId="3"/>
  </si>
  <si>
    <t>監査部</t>
    <rPh sb="0" eb="2">
      <t>カンサ</t>
    </rPh>
    <rPh sb="2" eb="3">
      <t>ブ</t>
    </rPh>
    <phoneticPr fontId="3"/>
  </si>
  <si>
    <t>総務部</t>
    <rPh sb="0" eb="2">
      <t>ソウム</t>
    </rPh>
    <rPh sb="2" eb="3">
      <t>ブ</t>
    </rPh>
    <phoneticPr fontId="3"/>
  </si>
  <si>
    <t>名寄せセンター</t>
    <rPh sb="0" eb="2">
      <t>ナヨ</t>
    </rPh>
    <phoneticPr fontId="3"/>
  </si>
  <si>
    <t>ダイレクトバンキング室</t>
    <rPh sb="10" eb="11">
      <t>シツ</t>
    </rPh>
    <phoneticPr fontId="3"/>
  </si>
  <si>
    <t>法務コンプライアンス室</t>
    <rPh sb="0" eb="2">
      <t>ホウム</t>
    </rPh>
    <rPh sb="10" eb="11">
      <t>シツ</t>
    </rPh>
    <phoneticPr fontId="3"/>
  </si>
  <si>
    <t>リスク管理室</t>
    <rPh sb="3" eb="5">
      <t>カンリ</t>
    </rPh>
    <rPh sb="5" eb="6">
      <t>シツ</t>
    </rPh>
    <phoneticPr fontId="3"/>
  </si>
  <si>
    <t>市場開発室</t>
    <rPh sb="0" eb="2">
      <t>シジョウ</t>
    </rPh>
    <rPh sb="2" eb="4">
      <t>カイハツ</t>
    </rPh>
    <rPh sb="4" eb="5">
      <t>シツ</t>
    </rPh>
    <phoneticPr fontId="3"/>
  </si>
  <si>
    <t>資金証券部運用課</t>
    <rPh sb="0" eb="2">
      <t>シキン</t>
    </rPh>
    <rPh sb="2" eb="4">
      <t>ショウケン</t>
    </rPh>
    <rPh sb="4" eb="5">
      <t>ブ</t>
    </rPh>
    <rPh sb="5" eb="7">
      <t>ウンヨウ</t>
    </rPh>
    <rPh sb="7" eb="8">
      <t>カ</t>
    </rPh>
    <phoneticPr fontId="3"/>
  </si>
  <si>
    <t>事務管理部</t>
    <rPh sb="0" eb="2">
      <t>ジム</t>
    </rPh>
    <rPh sb="2" eb="4">
      <t>カンリ</t>
    </rPh>
    <rPh sb="4" eb="5">
      <t>ブ</t>
    </rPh>
    <phoneticPr fontId="3"/>
  </si>
  <si>
    <t>システム部</t>
    <rPh sb="4" eb="5">
      <t>ブ</t>
    </rPh>
    <phoneticPr fontId="3"/>
  </si>
  <si>
    <t>融資第二部</t>
    <rPh sb="0" eb="2">
      <t>ユウシ</t>
    </rPh>
    <rPh sb="2" eb="3">
      <t>ダイ</t>
    </rPh>
    <rPh sb="3" eb="4">
      <t>ニ</t>
    </rPh>
    <rPh sb="4" eb="5">
      <t>ブ</t>
    </rPh>
    <phoneticPr fontId="3"/>
  </si>
  <si>
    <t>信用リスク管理室</t>
    <rPh sb="0" eb="2">
      <t>シンヨウ</t>
    </rPh>
    <rPh sb="5" eb="7">
      <t>カンリ</t>
    </rPh>
    <rPh sb="7" eb="8">
      <t>シツ</t>
    </rPh>
    <phoneticPr fontId="3"/>
  </si>
  <si>
    <t>現預金残高</t>
    <rPh sb="0" eb="1">
      <t>ゲン</t>
    </rPh>
    <rPh sb="1" eb="3">
      <t>ヨキン</t>
    </rPh>
    <rPh sb="3" eb="5">
      <t>ザンダカ</t>
    </rPh>
    <phoneticPr fontId="2"/>
  </si>
  <si>
    <t>償還能力</t>
    <rPh sb="0" eb="2">
      <t>ショウカン</t>
    </rPh>
    <rPh sb="2" eb="4">
      <t>ノウリョク</t>
    </rPh>
    <phoneticPr fontId="2"/>
  </si>
  <si>
    <t>簿価自己資本</t>
    <rPh sb="0" eb="2">
      <t>ボカ</t>
    </rPh>
    <rPh sb="2" eb="4">
      <t>ジコ</t>
    </rPh>
    <rPh sb="4" eb="6">
      <t>シホン</t>
    </rPh>
    <phoneticPr fontId="2"/>
  </si>
  <si>
    <t>含み損益</t>
    <rPh sb="0" eb="1">
      <t>フク</t>
    </rPh>
    <rPh sb="2" eb="4">
      <t>ソンエキ</t>
    </rPh>
    <phoneticPr fontId="2"/>
  </si>
  <si>
    <t>実質自己資本</t>
    <rPh sb="0" eb="2">
      <t>ジッシツ</t>
    </rPh>
    <rPh sb="2" eb="4">
      <t>ジコ</t>
    </rPh>
    <rPh sb="4" eb="6">
      <t>シホン</t>
    </rPh>
    <phoneticPr fontId="2"/>
  </si>
  <si>
    <t>実質長期借入金</t>
    <rPh sb="0" eb="2">
      <t>ジッシツ</t>
    </rPh>
    <rPh sb="2" eb="4">
      <t>チョウキ</t>
    </rPh>
    <rPh sb="4" eb="6">
      <t>カリイレ</t>
    </rPh>
    <rPh sb="6" eb="7">
      <t>キン</t>
    </rPh>
    <phoneticPr fontId="2"/>
  </si>
  <si>
    <t>調整後経常利益</t>
    <rPh sb="0" eb="3">
      <t>チョウセイゴ</t>
    </rPh>
    <rPh sb="3" eb="5">
      <t>ケイジョウ</t>
    </rPh>
    <rPh sb="5" eb="7">
      <t>リエキ</t>
    </rPh>
    <phoneticPr fontId="2"/>
  </si>
  <si>
    <t>実質長期借入金償還年数</t>
    <rPh sb="0" eb="2">
      <t>ジッシツ</t>
    </rPh>
    <rPh sb="2" eb="4">
      <t>チョウキ</t>
    </rPh>
    <rPh sb="4" eb="6">
      <t>カリイレ</t>
    </rPh>
    <rPh sb="6" eb="7">
      <t>キン</t>
    </rPh>
    <rPh sb="7" eb="9">
      <t>ショウカン</t>
    </rPh>
    <rPh sb="9" eb="11">
      <t>ネンスウ</t>
    </rPh>
    <phoneticPr fontId="2"/>
  </si>
  <si>
    <t>【任意使用欄】</t>
    <rPh sb="1" eb="3">
      <t>ニンイ</t>
    </rPh>
    <rPh sb="3" eb="5">
      <t>シヨウ</t>
    </rPh>
    <rPh sb="5" eb="6">
      <t>ラン</t>
    </rPh>
    <phoneticPr fontId="2"/>
  </si>
  <si>
    <t>法人税等</t>
    <rPh sb="0" eb="3">
      <t>ホウジンゼイ</t>
    </rPh>
    <rPh sb="3" eb="4">
      <t>トウ</t>
    </rPh>
    <phoneticPr fontId="2"/>
  </si>
  <si>
    <t>長期償還財源（単年度CF)</t>
    <rPh sb="0" eb="2">
      <t>チョウキ</t>
    </rPh>
    <rPh sb="2" eb="4">
      <t>ショウカン</t>
    </rPh>
    <rPh sb="4" eb="6">
      <t>ザイゲン</t>
    </rPh>
    <rPh sb="7" eb="10">
      <t>タンネンド</t>
    </rPh>
    <phoneticPr fontId="2"/>
  </si>
  <si>
    <t>長期償還財源（二期平均CF)</t>
    <rPh sb="0" eb="2">
      <t>チョウキ</t>
    </rPh>
    <rPh sb="2" eb="4">
      <t>ショウカン</t>
    </rPh>
    <rPh sb="4" eb="6">
      <t>ザイゲン</t>
    </rPh>
    <rPh sb="7" eb="9">
      <t>ニキ</t>
    </rPh>
    <rPh sb="9" eb="11">
      <t>ヘイキン</t>
    </rPh>
    <phoneticPr fontId="2"/>
  </si>
  <si>
    <t>実質債務超過解消年数</t>
    <rPh sb="0" eb="2">
      <t>ジッシツ</t>
    </rPh>
    <rPh sb="2" eb="4">
      <t>サイム</t>
    </rPh>
    <rPh sb="4" eb="6">
      <t>チョウカ</t>
    </rPh>
    <rPh sb="6" eb="8">
      <t>カイショウ</t>
    </rPh>
    <rPh sb="8" eb="10">
      <t>ネンスウ</t>
    </rPh>
    <phoneticPr fontId="2"/>
  </si>
  <si>
    <t>うち流動性預金</t>
    <rPh sb="2" eb="4">
      <t>リュウドウ</t>
    </rPh>
    <rPh sb="4" eb="5">
      <t>セイ</t>
    </rPh>
    <rPh sb="5" eb="7">
      <t>ヨキン</t>
    </rPh>
    <phoneticPr fontId="2"/>
  </si>
  <si>
    <r>
      <t>【任意使用欄】</t>
    </r>
    <r>
      <rPr>
        <sz val="9"/>
        <rFont val="ＭＳ Ｐゴシック"/>
        <family val="3"/>
        <charset val="128"/>
      </rPr>
      <t>～以下の数値は実態バランスシートより入力</t>
    </r>
    <rPh sb="1" eb="3">
      <t>ニンイ</t>
    </rPh>
    <rPh sb="3" eb="5">
      <t>シヨウ</t>
    </rPh>
    <rPh sb="5" eb="6">
      <t>ラン</t>
    </rPh>
    <rPh sb="8" eb="10">
      <t>イカ</t>
    </rPh>
    <rPh sb="11" eb="13">
      <t>スウチ</t>
    </rPh>
    <rPh sb="14" eb="16">
      <t>ジッタイ</t>
    </rPh>
    <rPh sb="25" eb="27">
      <t>ニュウリョク</t>
    </rPh>
    <phoneticPr fontId="2"/>
  </si>
  <si>
    <t>　</t>
    <phoneticPr fontId="2"/>
  </si>
  <si>
    <t>お客さま名</t>
    <rPh sb="1" eb="2">
      <t>キャク</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</si>
</sst>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411]ggge&quot;年&quot;m&quot;月&quot;d&quot;日&quot;;@"/>
    <numFmt numFmtId="177" formatCode="#,##0;&quot;△ &quot;#,##0"/>
    <numFmt numFmtId="178" formatCode="[$-411]ge\.m;@"/>
    <numFmt numFmtId="179" formatCode="##,##0.0&quot;年&quot;"/>
    <numFmt numFmtId="180" formatCode="\(#,##0.00%\);\(&quot;△ &quot;#,##0.00%\)"/>
    <numFmt numFmtId="181" formatCode="\(#,##0\);\(&quot;△ &quot;#,##0\)"/>
    <numFmt numFmtId="182" formatCode="[$-F800]dddd\,\ mmmm\ dd\,\ yyyy"/>
    <numFmt numFmtId="183" formatCode="[$-411]yyyy\.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9"/>
      <color indexed="81"/>
      <name val="ＭＳ Ｐゴシック"/>
      <family val="3"/>
      <charset val="128"/>
    </font>
    <font>
      <b/>
      <sz val="11"/>
      <name val="ＭＳ Ｐゴシック"/>
      <family val="3"/>
      <charset val="128"/>
    </font>
    <font>
      <sz val="9"/>
      <name val="ＭＳ Ｐ明朝"/>
      <family val="1"/>
      <charset val="128"/>
    </font>
    <font>
      <sz val="11"/>
      <color indexed="10"/>
      <name val="ＭＳ Ｐ明朝"/>
      <family val="1"/>
      <charset val="128"/>
    </font>
    <font>
      <b/>
      <sz val="8"/>
      <color indexed="81"/>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sz val="9"/>
      <color rgb="FFFF0000"/>
      <name val="ＭＳ Ｐ明朝"/>
      <family val="1"/>
      <charset val="128"/>
    </font>
    <font>
      <b/>
      <sz val="9"/>
      <name val="ＭＳ Ｐ明朝"/>
      <family val="1"/>
      <charset val="128"/>
    </font>
  </fonts>
  <fills count="7">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cellStyleXfs>
  <cellXfs count="207">
    <xf numFmtId="0" fontId="0" fillId="0" borderId="0" xfId="0">
      <alignment vertical="center"/>
    </xf>
    <xf numFmtId="0" fontId="3" fillId="0" borderId="0" xfId="0" applyFont="1" applyAlignment="1">
      <alignment vertical="center" shrinkToFit="1"/>
    </xf>
    <xf numFmtId="176" fontId="3" fillId="0" borderId="0" xfId="0" applyNumberFormat="1" applyFont="1" applyAlignment="1">
      <alignment vertical="center" shrinkToFit="1"/>
    </xf>
    <xf numFmtId="176" fontId="4" fillId="0" borderId="0" xfId="0" applyNumberFormat="1" applyFont="1" applyAlignment="1">
      <alignment vertical="center" shrinkToFit="1"/>
    </xf>
    <xf numFmtId="0" fontId="5" fillId="0" borderId="0" xfId="0" applyFont="1" applyAlignment="1">
      <alignment horizontal="center" vertical="center"/>
    </xf>
    <xf numFmtId="0" fontId="6" fillId="0" borderId="0" xfId="0" applyFont="1" applyAlignment="1">
      <alignment vertical="center" shrinkToFit="1"/>
    </xf>
    <xf numFmtId="0" fontId="3" fillId="0" borderId="0" xfId="0" applyFont="1">
      <alignment vertical="center"/>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8" fillId="0" borderId="0" xfId="0" applyFont="1">
      <alignment vertical="center"/>
    </xf>
    <xf numFmtId="0" fontId="4" fillId="0" borderId="0" xfId="0" applyFont="1" applyAlignment="1">
      <alignment horizontal="center" vertical="center" shrinkToFit="1"/>
    </xf>
    <xf numFmtId="176" fontId="4" fillId="0" borderId="0" xfId="0" applyNumberFormat="1" applyFont="1" applyAlignment="1">
      <alignment horizontal="center" vertical="center" shrinkToFit="1"/>
    </xf>
    <xf numFmtId="0" fontId="0" fillId="0" borderId="0" xfId="0" applyAlignment="1">
      <alignment wrapText="1"/>
    </xf>
    <xf numFmtId="0" fontId="0" fillId="0" borderId="0" xfId="0" applyAlignment="1">
      <alignment horizontal="righ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Fill="1" applyAlignment="1">
      <alignment vertical="center" shrinkToFit="1"/>
    </xf>
    <xf numFmtId="0" fontId="9" fillId="0" borderId="0" xfId="0" applyFont="1" applyAlignment="1">
      <alignment vertical="center" shrinkToFit="1"/>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vertical="center" shrinkToFit="1"/>
    </xf>
    <xf numFmtId="6" fontId="9" fillId="0" borderId="0" xfId="1" applyFont="1" applyAlignment="1">
      <alignment vertical="center" shrinkToFit="1"/>
    </xf>
    <xf numFmtId="0" fontId="9" fillId="0" borderId="0" xfId="0" applyFont="1" applyAlignment="1">
      <alignment horizontal="center" vertical="center" shrinkToFit="1"/>
    </xf>
    <xf numFmtId="6" fontId="9" fillId="0" borderId="0" xfId="1" applyFont="1" applyBorder="1" applyAlignment="1">
      <alignment horizontal="center" vertical="center" shrinkToFit="1"/>
    </xf>
    <xf numFmtId="0" fontId="9" fillId="0" borderId="0" xfId="0" applyFont="1" applyBorder="1" applyAlignment="1">
      <alignment horizontal="center" vertical="center" shrinkToFit="1"/>
    </xf>
    <xf numFmtId="0" fontId="3" fillId="0" borderId="0" xfId="2" applyFont="1"/>
    <xf numFmtId="0" fontId="3" fillId="0" borderId="1" xfId="2" applyFont="1" applyBorder="1"/>
    <xf numFmtId="0" fontId="3" fillId="0" borderId="1" xfId="2" applyFont="1" applyBorder="1" applyAlignment="1">
      <alignment horizontal="center"/>
    </xf>
    <xf numFmtId="0" fontId="3" fillId="0" borderId="0" xfId="2" applyFont="1" applyBorder="1" applyAlignment="1">
      <alignment horizontal="center"/>
    </xf>
    <xf numFmtId="0" fontId="3" fillId="2" borderId="1" xfId="2" applyFont="1" applyFill="1" applyBorder="1"/>
    <xf numFmtId="0" fontId="3" fillId="3" borderId="1" xfId="2" applyFont="1" applyFill="1" applyBorder="1"/>
    <xf numFmtId="0" fontId="3" fillId="0" borderId="1" xfId="2" applyFont="1" applyFill="1" applyBorder="1"/>
    <xf numFmtId="0" fontId="3" fillId="0" borderId="1" xfId="2" applyFont="1" applyFill="1" applyBorder="1" applyAlignment="1">
      <alignment horizontal="center"/>
    </xf>
    <xf numFmtId="0" fontId="10" fillId="0" borderId="1" xfId="2" applyFont="1" applyBorder="1"/>
    <xf numFmtId="0" fontId="10" fillId="0" borderId="1" xfId="2" applyFont="1" applyBorder="1" applyAlignment="1">
      <alignment horizontal="center"/>
    </xf>
    <xf numFmtId="0" fontId="10" fillId="0" borderId="0" xfId="2" applyFont="1" applyBorder="1" applyAlignment="1">
      <alignment horizontal="center"/>
    </xf>
    <xf numFmtId="0" fontId="3" fillId="0" borderId="0" xfId="2" applyFont="1" applyFill="1"/>
    <xf numFmtId="0" fontId="3" fillId="2" borderId="1" xfId="2" applyFont="1" applyFill="1" applyBorder="1" applyAlignment="1">
      <alignment horizontal="right"/>
    </xf>
    <xf numFmtId="0" fontId="3" fillId="0" borderId="1" xfId="2" applyFont="1" applyBorder="1" applyAlignment="1">
      <alignment horizontal="right"/>
    </xf>
    <xf numFmtId="0" fontId="3" fillId="3" borderId="1" xfId="2" applyFont="1" applyFill="1" applyBorder="1" applyAlignment="1">
      <alignment horizontal="right"/>
    </xf>
    <xf numFmtId="0" fontId="10" fillId="0" borderId="1" xfId="2" applyFont="1" applyBorder="1" applyAlignment="1">
      <alignment horizontal="right"/>
    </xf>
    <xf numFmtId="0" fontId="3" fillId="0" borderId="0" xfId="0" applyFont="1" applyBorder="1" applyAlignment="1">
      <alignment horizontal="center"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Alignment="1">
      <alignment horizontal="center" vertical="center" shrinkToFit="1"/>
    </xf>
    <xf numFmtId="177" fontId="9" fillId="0" borderId="0" xfId="0" applyNumberFormat="1" applyFont="1" applyBorder="1" applyAlignment="1">
      <alignment horizontal="right" vertical="center"/>
    </xf>
    <xf numFmtId="0" fontId="3" fillId="0" borderId="0" xfId="0" applyFont="1" applyAlignment="1">
      <alignment horizontal="center" vertical="center"/>
    </xf>
    <xf numFmtId="177" fontId="9" fillId="4" borderId="4" xfId="0" applyNumberFormat="1" applyFont="1" applyFill="1" applyBorder="1" applyAlignment="1" applyProtection="1">
      <alignment horizontal="right" vertical="center"/>
      <protection locked="0"/>
    </xf>
    <xf numFmtId="177" fontId="9" fillId="4" borderId="3" xfId="0" applyNumberFormat="1" applyFont="1" applyFill="1" applyBorder="1" applyAlignment="1" applyProtection="1">
      <alignment horizontal="right" vertical="center"/>
      <protection locked="0"/>
    </xf>
    <xf numFmtId="177" fontId="9" fillId="4" borderId="5" xfId="0" applyNumberFormat="1" applyFont="1" applyFill="1" applyBorder="1" applyAlignment="1" applyProtection="1">
      <alignment horizontal="right" vertical="center"/>
      <protection locked="0"/>
    </xf>
    <xf numFmtId="0" fontId="9" fillId="0" borderId="0" xfId="0" applyFont="1" applyBorder="1" applyAlignment="1">
      <alignment horizontal="left" vertical="center" shrinkToFit="1"/>
    </xf>
    <xf numFmtId="177" fontId="9" fillId="0" borderId="0" xfId="0" applyNumberFormat="1" applyFont="1" applyFill="1" applyBorder="1" applyAlignment="1" applyProtection="1">
      <alignment horizontal="right" vertical="center"/>
      <protection locked="0"/>
    </xf>
    <xf numFmtId="177" fontId="9" fillId="0" borderId="0" xfId="0" applyNumberFormat="1" applyFont="1" applyFill="1" applyBorder="1" applyAlignment="1">
      <alignment horizontal="right" vertical="center"/>
    </xf>
    <xf numFmtId="0" fontId="9" fillId="0" borderId="12" xfId="0" applyFont="1" applyBorder="1" applyAlignment="1">
      <alignment vertical="center" shrinkToFit="1"/>
    </xf>
    <xf numFmtId="0" fontId="3" fillId="0" borderId="0" xfId="0" applyFont="1" applyAlignment="1">
      <alignment horizontal="center" vertical="center" shrinkToFit="1"/>
    </xf>
    <xf numFmtId="0" fontId="9" fillId="0" borderId="0" xfId="0" applyFont="1" applyFill="1" applyBorder="1" applyAlignment="1">
      <alignment horizontal="left" vertical="center" shrinkToFit="1"/>
    </xf>
    <xf numFmtId="0" fontId="9" fillId="0" borderId="12" xfId="0" applyFont="1" applyBorder="1" applyAlignment="1">
      <alignment horizontal="center" vertical="center" shrinkToFit="1"/>
    </xf>
    <xf numFmtId="176" fontId="9" fillId="0" borderId="0" xfId="0" applyNumberFormat="1" applyFont="1" applyAlignment="1">
      <alignment vertical="center" shrinkToFit="1"/>
    </xf>
    <xf numFmtId="0" fontId="9" fillId="0" borderId="0" xfId="0" applyFont="1" applyFill="1" applyBorder="1" applyAlignment="1">
      <alignment horizontal="center" vertical="center" shrinkToFit="1"/>
    </xf>
    <xf numFmtId="180" fontId="9" fillId="0" borderId="0" xfId="0" applyNumberFormat="1" applyFont="1" applyFill="1" applyBorder="1" applyAlignment="1" applyProtection="1">
      <alignment horizontal="right" vertical="center"/>
    </xf>
    <xf numFmtId="177" fontId="9" fillId="0" borderId="0" xfId="0" applyNumberFormat="1" applyFont="1" applyFill="1" applyBorder="1" applyAlignment="1" applyProtection="1">
      <alignment horizontal="right" vertical="center"/>
    </xf>
    <xf numFmtId="177" fontId="9" fillId="0" borderId="0" xfId="0" applyNumberFormat="1" applyFont="1" applyFill="1" applyBorder="1" applyAlignment="1" applyProtection="1">
      <alignment vertical="center"/>
    </xf>
    <xf numFmtId="179" fontId="9" fillId="0" borderId="0" xfId="0" applyNumberFormat="1" applyFont="1" applyFill="1" applyBorder="1" applyAlignment="1" applyProtection="1">
      <alignment vertical="center"/>
    </xf>
    <xf numFmtId="0" fontId="9" fillId="0" borderId="0" xfId="0" applyFont="1" applyFill="1" applyBorder="1" applyAlignment="1" applyProtection="1">
      <alignment horizontal="center" vertical="center" shrinkToFit="1"/>
      <protection locked="0"/>
    </xf>
    <xf numFmtId="178" fontId="9" fillId="0" borderId="0" xfId="0" applyNumberFormat="1" applyFont="1" applyFill="1" applyBorder="1" applyAlignment="1">
      <alignment horizontal="center" vertical="center" shrinkToFit="1"/>
    </xf>
    <xf numFmtId="180" fontId="9" fillId="0" borderId="0" xfId="0" applyNumberFormat="1" applyFont="1" applyFill="1" applyBorder="1" applyAlignment="1">
      <alignment horizontal="right" vertical="center"/>
    </xf>
    <xf numFmtId="181" fontId="9" fillId="0" borderId="0" xfId="0" applyNumberFormat="1" applyFont="1" applyFill="1" applyBorder="1" applyAlignment="1" applyProtection="1">
      <alignment horizontal="right" vertical="center"/>
      <protection locked="0"/>
    </xf>
    <xf numFmtId="0" fontId="4" fillId="0" borderId="0" xfId="0" applyFont="1" applyFill="1" applyBorder="1" applyAlignment="1">
      <alignment horizontal="left" vertical="center" shrinkToFit="1"/>
    </xf>
    <xf numFmtId="0" fontId="12" fillId="0" borderId="2" xfId="0" applyFont="1" applyBorder="1" applyAlignment="1">
      <alignmen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0" xfId="0" applyFont="1" applyAlignment="1">
      <alignment horizontal="center" vertical="center" shrinkToFit="1"/>
    </xf>
    <xf numFmtId="0" fontId="9" fillId="0" borderId="2" xfId="0" applyFont="1" applyBorder="1" applyAlignment="1">
      <alignment horizontal="center" vertical="center" shrinkToFit="1"/>
    </xf>
    <xf numFmtId="0" fontId="5" fillId="0" borderId="0" xfId="0" applyFont="1" applyAlignment="1">
      <alignment horizontal="center" vertical="center"/>
    </xf>
    <xf numFmtId="6" fontId="9" fillId="0" borderId="0" xfId="1" applyFont="1" applyBorder="1" applyAlignment="1">
      <alignment horizontal="center" vertical="center" shrinkToFit="1"/>
    </xf>
    <xf numFmtId="0" fontId="9" fillId="0" borderId="0" xfId="0" applyFont="1" applyFill="1" applyBorder="1" applyAlignment="1">
      <alignment horizontal="center" vertical="center" shrinkToFit="1"/>
    </xf>
    <xf numFmtId="0" fontId="0" fillId="0" borderId="0" xfId="0" applyBorder="1">
      <alignment vertical="center"/>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20" xfId="0" applyBorder="1" applyProtection="1">
      <alignment vertical="center"/>
      <protection locked="0"/>
    </xf>
    <xf numFmtId="0" fontId="0" fillId="0" borderId="0" xfId="0" applyBorder="1" applyProtection="1">
      <alignment vertical="center"/>
      <protection locked="0"/>
    </xf>
    <xf numFmtId="0" fontId="0" fillId="0" borderId="21" xfId="0" applyBorder="1" applyProtection="1">
      <alignment vertical="center"/>
      <protection locked="0"/>
    </xf>
    <xf numFmtId="177" fontId="16" fillId="0" borderId="0" xfId="0" applyNumberFormat="1" applyFont="1" applyFill="1" applyBorder="1" applyAlignment="1" applyProtection="1">
      <alignment horizontal="righ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6" fillId="0" borderId="0" xfId="0" applyFont="1">
      <alignment vertical="center"/>
    </xf>
    <xf numFmtId="176" fontId="3" fillId="0" borderId="0" xfId="0" applyNumberFormat="1" applyFont="1" applyBorder="1" applyAlignment="1">
      <alignment vertical="center"/>
    </xf>
    <xf numFmtId="177" fontId="9" fillId="0" borderId="1" xfId="0" applyNumberFormat="1" applyFont="1" applyBorder="1" applyAlignment="1" applyProtection="1">
      <alignment horizontal="right" vertical="center"/>
    </xf>
    <xf numFmtId="177" fontId="9" fillId="0" borderId="9" xfId="0" applyNumberFormat="1" applyFont="1" applyBorder="1" applyAlignment="1" applyProtection="1">
      <alignment horizontal="right" vertical="center"/>
    </xf>
    <xf numFmtId="177" fontId="9" fillId="4" borderId="1" xfId="0" applyNumberFormat="1" applyFont="1" applyFill="1" applyBorder="1" applyAlignment="1" applyProtection="1">
      <alignment horizontal="right" vertical="center"/>
      <protection locked="0"/>
    </xf>
    <xf numFmtId="181" fontId="9" fillId="4" borderId="1" xfId="0" applyNumberFormat="1" applyFont="1" applyFill="1" applyBorder="1" applyAlignment="1" applyProtection="1">
      <alignment horizontal="right" vertical="center"/>
      <protection locked="0"/>
    </xf>
    <xf numFmtId="177" fontId="9" fillId="0" borderId="1" xfId="0" applyNumberFormat="1" applyFont="1" applyFill="1" applyBorder="1" applyAlignment="1" applyProtection="1">
      <alignment horizontal="right" vertical="center"/>
    </xf>
    <xf numFmtId="177" fontId="9" fillId="0" borderId="1" xfId="0" applyNumberFormat="1" applyFont="1" applyBorder="1" applyAlignment="1">
      <alignment horizontal="right" vertical="center"/>
    </xf>
    <xf numFmtId="181" fontId="9" fillId="0" borderId="4" xfId="0" applyNumberFormat="1" applyFont="1" applyFill="1" applyBorder="1" applyAlignment="1" applyProtection="1">
      <alignment horizontal="right" vertical="center"/>
      <protection locked="0"/>
    </xf>
    <xf numFmtId="181" fontId="9" fillId="0" borderId="3" xfId="0" applyNumberFormat="1" applyFont="1" applyFill="1" applyBorder="1" applyAlignment="1" applyProtection="1">
      <alignment horizontal="right" vertical="center"/>
      <protection locked="0"/>
    </xf>
    <xf numFmtId="181" fontId="9" fillId="0" borderId="5" xfId="0" applyNumberFormat="1" applyFont="1" applyFill="1" applyBorder="1" applyAlignment="1" applyProtection="1">
      <alignment horizontal="right" vertical="center"/>
      <protection locked="0"/>
    </xf>
    <xf numFmtId="177" fontId="9" fillId="0" borderId="6" xfId="0" applyNumberFormat="1" applyFont="1" applyFill="1" applyBorder="1" applyAlignment="1" applyProtection="1">
      <alignment horizontal="center" vertical="center"/>
      <protection locked="0"/>
    </xf>
    <xf numFmtId="177" fontId="9" fillId="0" borderId="7" xfId="0" applyNumberFormat="1" applyFont="1" applyFill="1" applyBorder="1" applyAlignment="1" applyProtection="1">
      <alignment horizontal="center" vertical="center"/>
      <protection locked="0"/>
    </xf>
    <xf numFmtId="177" fontId="9" fillId="0" borderId="8" xfId="0" applyNumberFormat="1" applyFont="1" applyFill="1" applyBorder="1" applyAlignment="1" applyProtection="1">
      <alignment horizontal="center" vertical="center"/>
      <protection locked="0"/>
    </xf>
    <xf numFmtId="180" fontId="9" fillId="0" borderId="1" xfId="0" applyNumberFormat="1" applyFont="1" applyBorder="1" applyAlignment="1">
      <alignment horizontal="right" vertical="center"/>
    </xf>
    <xf numFmtId="0" fontId="9" fillId="0" borderId="1" xfId="0" applyFont="1" applyBorder="1" applyAlignment="1">
      <alignment horizontal="center" vertical="center" shrinkToFit="1"/>
    </xf>
    <xf numFmtId="183" fontId="15" fillId="0" borderId="1" xfId="0" applyNumberFormat="1" applyFont="1" applyBorder="1" applyAlignment="1">
      <alignment horizontal="center" vertical="center" shrinkToFit="1"/>
    </xf>
    <xf numFmtId="180" fontId="9" fillId="0" borderId="1" xfId="0" applyNumberFormat="1" applyFont="1" applyFill="1" applyBorder="1" applyAlignment="1" applyProtection="1">
      <alignment horizontal="right" vertical="center"/>
    </xf>
    <xf numFmtId="180" fontId="9" fillId="4" borderId="4" xfId="0" applyNumberFormat="1" applyFont="1" applyFill="1" applyBorder="1" applyAlignment="1" applyProtection="1">
      <alignment horizontal="right" vertical="center"/>
      <protection locked="0"/>
    </xf>
    <xf numFmtId="180" fontId="9" fillId="4" borderId="3" xfId="0" applyNumberFormat="1" applyFont="1" applyFill="1" applyBorder="1" applyAlignment="1" applyProtection="1">
      <alignment horizontal="right" vertical="center"/>
      <protection locked="0"/>
    </xf>
    <xf numFmtId="180" fontId="9" fillId="4" borderId="5" xfId="0" applyNumberFormat="1" applyFont="1" applyFill="1" applyBorder="1" applyAlignment="1" applyProtection="1">
      <alignment horizontal="right" vertical="center"/>
      <protection locked="0"/>
    </xf>
    <xf numFmtId="0" fontId="9" fillId="0" borderId="1" xfId="0" applyFont="1" applyBorder="1" applyAlignment="1">
      <alignment horizontal="left" vertical="center" shrinkToFit="1"/>
    </xf>
    <xf numFmtId="0" fontId="9" fillId="4" borderId="1" xfId="0" applyFont="1" applyFill="1" applyBorder="1" applyAlignment="1" applyProtection="1">
      <alignment horizontal="left" vertical="center" shrinkToFit="1"/>
      <protection locked="0"/>
    </xf>
    <xf numFmtId="0" fontId="9" fillId="0" borderId="1" xfId="0" applyFont="1" applyBorder="1" applyAlignment="1">
      <alignment horizontal="center" vertical="center" textRotation="255" shrinkToFit="1"/>
    </xf>
    <xf numFmtId="0" fontId="9" fillId="0" borderId="0" xfId="0" applyFont="1" applyBorder="1" applyAlignment="1">
      <alignment horizontal="center" vertical="center" shrinkToFit="1"/>
    </xf>
    <xf numFmtId="0" fontId="9" fillId="4" borderId="0" xfId="0" applyFont="1" applyFill="1" applyBorder="1" applyAlignment="1" applyProtection="1">
      <alignment horizontal="center" vertical="center" shrinkToFit="1"/>
      <protection locked="0"/>
    </xf>
    <xf numFmtId="0" fontId="9" fillId="0" borderId="1" xfId="0" applyFont="1" applyBorder="1" applyAlignment="1">
      <alignment horizontal="left" vertical="center" textRotation="255" shrinkToFit="1"/>
    </xf>
    <xf numFmtId="0" fontId="9" fillId="0" borderId="0" xfId="0" applyFont="1" applyAlignment="1">
      <alignment horizontal="center" vertical="center" shrinkToFit="1"/>
    </xf>
    <xf numFmtId="182" fontId="9" fillId="0" borderId="0" xfId="0" applyNumberFormat="1" applyFont="1" applyAlignment="1">
      <alignment horizontal="center" vertical="center" shrinkToFit="1"/>
    </xf>
    <xf numFmtId="0" fontId="14" fillId="0" borderId="0" xfId="0" applyFont="1" applyAlignment="1">
      <alignment horizontal="center" vertical="center"/>
    </xf>
    <xf numFmtId="6" fontId="9" fillId="0" borderId="0" xfId="1" applyFont="1" applyBorder="1" applyAlignment="1">
      <alignment horizontal="center" vertical="center" shrinkToFit="1"/>
    </xf>
    <xf numFmtId="0" fontId="9" fillId="0" borderId="0" xfId="0" applyFont="1" applyFill="1" applyBorder="1" applyAlignment="1">
      <alignment horizontal="center" vertical="center" shrinkToFit="1"/>
    </xf>
    <xf numFmtId="49" fontId="9" fillId="6" borderId="0" xfId="0" applyNumberFormat="1" applyFont="1" applyFill="1" applyBorder="1" applyAlignment="1" applyProtection="1">
      <alignment horizontal="center" vertical="center" shrinkToFit="1"/>
      <protection locked="0"/>
    </xf>
    <xf numFmtId="0" fontId="9" fillId="4" borderId="2" xfId="0" applyFont="1" applyFill="1" applyBorder="1" applyAlignment="1" applyProtection="1">
      <alignment horizontal="center" vertical="center" shrinkToFit="1"/>
      <protection locked="0"/>
    </xf>
    <xf numFmtId="0" fontId="9" fillId="0" borderId="2" xfId="0" applyFont="1" applyBorder="1" applyAlignment="1">
      <alignment horizontal="center" vertical="center" shrinkToFit="1"/>
    </xf>
    <xf numFmtId="183" fontId="15" fillId="4" borderId="1" xfId="0" applyNumberFormat="1" applyFont="1" applyFill="1" applyBorder="1" applyAlignment="1" applyProtection="1">
      <alignment horizontal="center" vertical="center" shrinkToFit="1"/>
      <protection locked="0"/>
    </xf>
    <xf numFmtId="0" fontId="9" fillId="0" borderId="4"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4" xfId="0" applyFont="1" applyBorder="1" applyAlignment="1">
      <alignment vertical="center" shrinkToFit="1"/>
    </xf>
    <xf numFmtId="0" fontId="9" fillId="0" borderId="3" xfId="0" applyFont="1" applyBorder="1" applyAlignment="1">
      <alignment vertical="center" shrinkToFit="1"/>
    </xf>
    <xf numFmtId="0" fontId="9" fillId="0" borderId="5" xfId="0" applyFont="1" applyBorder="1" applyAlignment="1">
      <alignment vertical="center" shrinkToFit="1"/>
    </xf>
    <xf numFmtId="177" fontId="9" fillId="0" borderId="4" xfId="0" applyNumberFormat="1" applyFont="1" applyFill="1" applyBorder="1" applyAlignment="1" applyProtection="1">
      <alignment horizontal="left" vertical="center"/>
      <protection locked="0"/>
    </xf>
    <xf numFmtId="177" fontId="9" fillId="0" borderId="3" xfId="0" applyNumberFormat="1" applyFont="1" applyFill="1" applyBorder="1" applyAlignment="1" applyProtection="1">
      <alignment horizontal="left" vertical="center"/>
      <protection locked="0"/>
    </xf>
    <xf numFmtId="177" fontId="9" fillId="0" borderId="5" xfId="0" applyNumberFormat="1" applyFont="1" applyFill="1" applyBorder="1" applyAlignment="1" applyProtection="1">
      <alignment horizontal="left" vertical="center"/>
      <protection locked="0"/>
    </xf>
    <xf numFmtId="177" fontId="9" fillId="0" borderId="3" xfId="0" applyNumberFormat="1" applyFont="1" applyBorder="1" applyAlignment="1" applyProtection="1">
      <alignment vertical="center"/>
    </xf>
    <xf numFmtId="177" fontId="9" fillId="0" borderId="5" xfId="0" applyNumberFormat="1" applyFont="1" applyBorder="1" applyAlignment="1" applyProtection="1">
      <alignment vertical="center"/>
    </xf>
    <xf numFmtId="0" fontId="9" fillId="0" borderId="13"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4" xfId="0" applyFont="1" applyFill="1" applyBorder="1" applyAlignment="1">
      <alignment vertical="center" shrinkToFit="1"/>
    </xf>
    <xf numFmtId="0" fontId="9" fillId="0" borderId="3" xfId="0" applyFont="1" applyFill="1" applyBorder="1" applyAlignment="1">
      <alignment vertical="center" shrinkToFit="1"/>
    </xf>
    <xf numFmtId="0" fontId="9" fillId="0" borderId="5" xfId="0" applyFont="1" applyFill="1" applyBorder="1" applyAlignment="1">
      <alignment vertical="center" shrinkToFit="1"/>
    </xf>
    <xf numFmtId="179" fontId="9" fillId="4" borderId="1" xfId="0" applyNumberFormat="1" applyFont="1" applyFill="1" applyBorder="1" applyAlignment="1" applyProtection="1">
      <alignment horizontal="right" vertical="center"/>
      <protection locked="0"/>
    </xf>
    <xf numFmtId="179" fontId="9" fillId="0" borderId="4" xfId="0" applyNumberFormat="1" applyFont="1" applyFill="1" applyBorder="1" applyAlignment="1" applyProtection="1">
      <alignment vertical="center"/>
    </xf>
    <xf numFmtId="179" fontId="9" fillId="0" borderId="3" xfId="0" applyNumberFormat="1" applyFont="1" applyFill="1" applyBorder="1" applyAlignment="1" applyProtection="1">
      <alignment vertical="center"/>
    </xf>
    <xf numFmtId="179" fontId="9" fillId="0" borderId="5" xfId="0" applyNumberFormat="1" applyFont="1" applyFill="1" applyBorder="1" applyAlignment="1" applyProtection="1">
      <alignment vertical="center"/>
    </xf>
    <xf numFmtId="177" fontId="9" fillId="0" borderId="3" xfId="0" applyNumberFormat="1" applyFont="1" applyFill="1" applyBorder="1" applyAlignment="1" applyProtection="1">
      <alignment vertical="center"/>
      <protection locked="0"/>
    </xf>
    <xf numFmtId="177" fontId="9" fillId="0" borderId="5" xfId="0" applyNumberFormat="1" applyFont="1" applyFill="1" applyBorder="1" applyAlignment="1" applyProtection="1">
      <alignment vertical="center"/>
      <protection locked="0"/>
    </xf>
    <xf numFmtId="0" fontId="9" fillId="6" borderId="4" xfId="0" applyFont="1" applyFill="1" applyBorder="1" applyAlignment="1">
      <alignment vertical="center" shrinkToFit="1"/>
    </xf>
    <xf numFmtId="0" fontId="9" fillId="6" borderId="3" xfId="0" applyFont="1" applyFill="1" applyBorder="1" applyAlignment="1">
      <alignment vertical="center" shrinkToFit="1"/>
    </xf>
    <xf numFmtId="0" fontId="9" fillId="6" borderId="5" xfId="0" applyFont="1" applyFill="1" applyBorder="1" applyAlignment="1">
      <alignment vertical="center" shrinkToFit="1"/>
    </xf>
    <xf numFmtId="0" fontId="9" fillId="6" borderId="16" xfId="0" applyFont="1" applyFill="1" applyBorder="1" applyAlignment="1">
      <alignment vertical="center" shrinkToFit="1"/>
    </xf>
    <xf numFmtId="0" fontId="9" fillId="6" borderId="2" xfId="0" applyFont="1" applyFill="1" applyBorder="1" applyAlignment="1">
      <alignment vertical="center" shrinkToFit="1"/>
    </xf>
    <xf numFmtId="0" fontId="9" fillId="6" borderId="15" xfId="0" applyFont="1" applyFill="1" applyBorder="1" applyAlignment="1">
      <alignment vertical="center" shrinkToFit="1"/>
    </xf>
    <xf numFmtId="0" fontId="9" fillId="6" borderId="10"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177" fontId="9" fillId="0" borderId="3" xfId="0" applyNumberFormat="1" applyFont="1" applyFill="1" applyBorder="1" applyAlignment="1" applyProtection="1">
      <alignment vertical="center"/>
    </xf>
    <xf numFmtId="177" fontId="9" fillId="0" borderId="5" xfId="0" applyNumberFormat="1" applyFont="1" applyFill="1" applyBorder="1" applyAlignment="1" applyProtection="1">
      <alignment vertical="center"/>
    </xf>
    <xf numFmtId="177" fontId="9" fillId="0" borderId="4" xfId="0" applyNumberFormat="1" applyFont="1" applyFill="1" applyBorder="1" applyAlignment="1" applyProtection="1">
      <alignment vertical="center"/>
    </xf>
    <xf numFmtId="0" fontId="12" fillId="0" borderId="2" xfId="0" applyFont="1" applyBorder="1" applyAlignment="1">
      <alignment horizontal="left" vertical="center" shrinkToFit="1"/>
    </xf>
    <xf numFmtId="0" fontId="9" fillId="0" borderId="10" xfId="0" applyFont="1" applyBorder="1" applyAlignment="1">
      <alignment horizontal="left" vertical="center" shrinkToFit="1"/>
    </xf>
    <xf numFmtId="182" fontId="3" fillId="0" borderId="0" xfId="0" applyNumberFormat="1" applyFont="1" applyBorder="1" applyAlignment="1">
      <alignment horizontal="center" vertical="center"/>
    </xf>
    <xf numFmtId="180" fontId="9" fillId="4" borderId="1" xfId="0" applyNumberFormat="1" applyFont="1" applyFill="1" applyBorder="1" applyAlignment="1" applyProtection="1">
      <alignment horizontal="right" vertical="center"/>
      <protection locked="0"/>
    </xf>
    <xf numFmtId="0" fontId="9" fillId="0" borderId="10"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177" fontId="9" fillId="0" borderId="9" xfId="0" applyNumberFormat="1" applyFont="1" applyBorder="1" applyAlignment="1" applyProtection="1">
      <alignment horizontal="right" vertical="center"/>
      <protection locked="0"/>
    </xf>
    <xf numFmtId="0" fontId="9" fillId="6" borderId="13" xfId="0" applyFont="1" applyFill="1" applyBorder="1" applyAlignment="1">
      <alignment horizontal="center" vertical="center" textRotation="255"/>
    </xf>
    <xf numFmtId="0" fontId="9" fillId="6" borderId="14" xfId="0" applyFont="1" applyFill="1" applyBorder="1" applyAlignment="1">
      <alignment horizontal="center" vertical="center" textRotation="255"/>
    </xf>
    <xf numFmtId="0" fontId="9" fillId="6" borderId="16" xfId="0" applyFont="1" applyFill="1" applyBorder="1" applyAlignment="1">
      <alignment horizontal="center" vertical="center" textRotation="255"/>
    </xf>
    <xf numFmtId="177" fontId="9" fillId="6" borderId="4" xfId="0" applyNumberFormat="1" applyFont="1" applyFill="1" applyBorder="1" applyAlignment="1" applyProtection="1">
      <alignment horizontal="left" vertical="center"/>
      <protection locked="0"/>
    </xf>
    <xf numFmtId="177" fontId="9" fillId="6" borderId="3" xfId="0" applyNumberFormat="1" applyFont="1" applyFill="1" applyBorder="1" applyAlignment="1" applyProtection="1">
      <alignment horizontal="left" vertical="center"/>
      <protection locked="0"/>
    </xf>
    <xf numFmtId="177" fontId="9" fillId="6" borderId="5" xfId="0" applyNumberFormat="1" applyFont="1" applyFill="1" applyBorder="1" applyAlignment="1" applyProtection="1">
      <alignment horizontal="left" vertical="center"/>
      <protection locked="0"/>
    </xf>
    <xf numFmtId="0" fontId="12" fillId="0" borderId="2" xfId="0" applyFont="1" applyBorder="1" applyAlignment="1">
      <alignment horizontal="center" vertical="center" shrinkToFit="1"/>
    </xf>
    <xf numFmtId="177" fontId="9" fillId="4" borderId="4" xfId="0" applyNumberFormat="1" applyFont="1" applyFill="1" applyBorder="1" applyAlignment="1" applyProtection="1">
      <alignment horizontal="right" vertical="center"/>
      <protection locked="0"/>
    </xf>
    <xf numFmtId="177" fontId="9" fillId="4" borderId="3" xfId="0" applyNumberFormat="1" applyFont="1" applyFill="1" applyBorder="1" applyAlignment="1" applyProtection="1">
      <alignment horizontal="right" vertical="center"/>
      <protection locked="0"/>
    </xf>
    <xf numFmtId="177" fontId="9" fillId="4" borderId="5" xfId="0" applyNumberFormat="1" applyFont="1" applyFill="1" applyBorder="1" applyAlignment="1" applyProtection="1">
      <alignment horizontal="right" vertical="center"/>
      <protection locked="0"/>
    </xf>
    <xf numFmtId="181" fontId="9" fillId="4" borderId="4" xfId="0" applyNumberFormat="1" applyFont="1" applyFill="1" applyBorder="1" applyAlignment="1" applyProtection="1">
      <alignment horizontal="right" vertical="center"/>
      <protection locked="0"/>
    </xf>
    <xf numFmtId="181" fontId="9" fillId="4" borderId="3" xfId="0" applyNumberFormat="1" applyFont="1" applyFill="1" applyBorder="1" applyAlignment="1" applyProtection="1">
      <alignment horizontal="right" vertical="center"/>
      <protection locked="0"/>
    </xf>
    <xf numFmtId="181" fontId="9" fillId="4" borderId="5" xfId="0" applyNumberFormat="1" applyFont="1" applyFill="1" applyBorder="1" applyAlignment="1" applyProtection="1">
      <alignment horizontal="right" vertical="center"/>
      <protection locked="0"/>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183" fontId="15" fillId="0" borderId="4" xfId="0" applyNumberFormat="1" applyFont="1" applyBorder="1" applyAlignment="1">
      <alignment horizontal="center" vertical="center" shrinkToFit="1"/>
    </xf>
    <xf numFmtId="183" fontId="15" fillId="0" borderId="3" xfId="0" applyNumberFormat="1" applyFont="1" applyBorder="1" applyAlignment="1">
      <alignment horizontal="center" vertical="center" shrinkToFit="1"/>
    </xf>
    <xf numFmtId="183" fontId="15" fillId="0" borderId="5" xfId="0" applyNumberFormat="1" applyFont="1" applyBorder="1" applyAlignment="1">
      <alignment horizontal="center" vertical="center" shrinkToFit="1"/>
    </xf>
    <xf numFmtId="0" fontId="5" fillId="0" borderId="0" xfId="0" applyFont="1" applyAlignment="1">
      <alignment horizontal="center" vertical="center"/>
    </xf>
    <xf numFmtId="183" fontId="9" fillId="4" borderId="1" xfId="0" applyNumberFormat="1" applyFont="1" applyFill="1" applyBorder="1" applyAlignment="1" applyProtection="1">
      <alignment horizontal="center" vertical="center" shrinkToFit="1"/>
      <protection locked="0"/>
    </xf>
    <xf numFmtId="177" fontId="9" fillId="5" borderId="1" xfId="0" applyNumberFormat="1" applyFont="1" applyFill="1" applyBorder="1" applyAlignment="1" applyProtection="1">
      <alignment horizontal="right" vertical="center"/>
      <protection locked="0"/>
    </xf>
    <xf numFmtId="180" fontId="9" fillId="5" borderId="1" xfId="0" applyNumberFormat="1" applyFont="1" applyFill="1" applyBorder="1" applyAlignment="1" applyProtection="1">
      <alignment horizontal="right" vertical="center"/>
      <protection locked="0"/>
    </xf>
    <xf numFmtId="180" fontId="9" fillId="5" borderId="1" xfId="0" applyNumberFormat="1" applyFont="1" applyFill="1" applyBorder="1" applyAlignment="1">
      <alignment horizontal="right" vertical="center"/>
    </xf>
    <xf numFmtId="177" fontId="9" fillId="5" borderId="1" xfId="0" applyNumberFormat="1" applyFont="1" applyFill="1" applyBorder="1" applyAlignment="1">
      <alignment horizontal="right" vertical="center"/>
    </xf>
    <xf numFmtId="181" fontId="9" fillId="5" borderId="1" xfId="0" applyNumberFormat="1" applyFont="1" applyFill="1" applyBorder="1" applyAlignment="1" applyProtection="1">
      <alignment horizontal="right" vertical="center"/>
      <protection locked="0"/>
    </xf>
    <xf numFmtId="181" fontId="9" fillId="0" borderId="6" xfId="0" applyNumberFormat="1" applyFont="1" applyFill="1" applyBorder="1" applyAlignment="1" applyProtection="1">
      <alignment horizontal="center" vertical="center"/>
      <protection locked="0"/>
    </xf>
    <xf numFmtId="181" fontId="9" fillId="0" borderId="7" xfId="0" applyNumberFormat="1" applyFont="1" applyFill="1" applyBorder="1" applyAlignment="1" applyProtection="1">
      <alignment horizontal="center" vertical="center"/>
      <protection locked="0"/>
    </xf>
    <xf numFmtId="181" fontId="9" fillId="0" borderId="8" xfId="0" applyNumberFormat="1" applyFont="1" applyFill="1" applyBorder="1" applyAlignment="1" applyProtection="1">
      <alignment horizontal="center" vertical="center"/>
      <protection locked="0"/>
    </xf>
    <xf numFmtId="181" fontId="9" fillId="5" borderId="4" xfId="0" applyNumberFormat="1" applyFont="1" applyFill="1" applyBorder="1" applyAlignment="1" applyProtection="1">
      <alignment horizontal="right" vertical="center"/>
      <protection locked="0"/>
    </xf>
    <xf numFmtId="181" fontId="9" fillId="5" borderId="3" xfId="0" applyNumberFormat="1" applyFont="1" applyFill="1" applyBorder="1" applyAlignment="1" applyProtection="1">
      <alignment horizontal="right" vertical="center"/>
      <protection locked="0"/>
    </xf>
    <xf numFmtId="181" fontId="9" fillId="5" borderId="5" xfId="0" applyNumberFormat="1" applyFont="1" applyFill="1" applyBorder="1" applyAlignment="1" applyProtection="1">
      <alignment horizontal="right" vertical="center"/>
      <protection locked="0"/>
    </xf>
    <xf numFmtId="177" fontId="9" fillId="0" borderId="9" xfId="0" applyNumberFormat="1" applyFont="1" applyFill="1" applyBorder="1" applyAlignment="1" applyProtection="1">
      <alignment horizontal="right" vertical="center"/>
      <protection locked="0"/>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2" xfId="0" applyFont="1" applyBorder="1" applyAlignment="1">
      <alignment horizontal="left" vertical="center" shrinkToFit="1"/>
    </xf>
    <xf numFmtId="0" fontId="9" fillId="0" borderId="16" xfId="0" applyFont="1" applyFill="1" applyBorder="1" applyAlignment="1">
      <alignment vertical="center" shrinkToFit="1"/>
    </xf>
    <xf numFmtId="0" fontId="9" fillId="0" borderId="2" xfId="0" applyFont="1" applyFill="1" applyBorder="1" applyAlignment="1">
      <alignment vertical="center" shrinkToFit="1"/>
    </xf>
    <xf numFmtId="0" fontId="9" fillId="0" borderId="15" xfId="0" applyFont="1" applyFill="1" applyBorder="1" applyAlignment="1">
      <alignment vertical="center" shrinkToFit="1"/>
    </xf>
    <xf numFmtId="0" fontId="3" fillId="0" borderId="0" xfId="2" applyFont="1" applyAlignment="1">
      <alignment horizontal="right"/>
    </xf>
    <xf numFmtId="0" fontId="0" fillId="0" borderId="1" xfId="0" applyBorder="1" applyAlignment="1">
      <alignment horizontal="center" vertical="center"/>
    </xf>
    <xf numFmtId="0" fontId="3" fillId="0" borderId="1" xfId="0" applyFont="1" applyBorder="1" applyAlignment="1">
      <alignment horizontal="center" vertical="center"/>
    </xf>
  </cellXfs>
  <cellStyles count="3">
    <cellStyle name="通貨" xfId="1" builtinId="7"/>
    <cellStyle name="標準" xfId="0" builtinId="0"/>
    <cellStyle name="標準_店舗一覧（20_10_14現在）"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37</xdr:col>
      <xdr:colOff>95250</xdr:colOff>
      <xdr:row>0</xdr:row>
      <xdr:rowOff>66675</xdr:rowOff>
    </xdr:from>
    <xdr:to>
      <xdr:col>60</xdr:col>
      <xdr:colOff>0</xdr:colOff>
      <xdr:row>5</xdr:row>
      <xdr:rowOff>85725</xdr:rowOff>
    </xdr:to>
    <xdr:sp macro="" textlink="">
      <xdr:nvSpPr>
        <xdr:cNvPr id="1036" name="Rectangle 12"/>
        <xdr:cNvSpPr>
          <a:spLocks noChangeArrowheads="1"/>
        </xdr:cNvSpPr>
      </xdr:nvSpPr>
      <xdr:spPr bwMode="auto">
        <a:xfrm>
          <a:off x="10287000" y="66675"/>
          <a:ext cx="4505325"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＜作成上の注意点＞</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箇所は手入力します。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38</xdr:col>
      <xdr:colOff>66675</xdr:colOff>
      <xdr:row>2</xdr:row>
      <xdr:rowOff>28575</xdr:rowOff>
    </xdr:from>
    <xdr:to>
      <xdr:col>39</xdr:col>
      <xdr:colOff>95250</xdr:colOff>
      <xdr:row>2</xdr:row>
      <xdr:rowOff>219075</xdr:rowOff>
    </xdr:to>
    <xdr:sp macro="" textlink="">
      <xdr:nvSpPr>
        <xdr:cNvPr id="1120" name="Rectangle 13"/>
        <xdr:cNvSpPr>
          <a:spLocks noChangeArrowheads="1"/>
        </xdr:cNvSpPr>
      </xdr:nvSpPr>
      <xdr:spPr bwMode="auto">
        <a:xfrm>
          <a:off x="8763000" y="409575"/>
          <a:ext cx="228600" cy="190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104775</xdr:colOff>
      <xdr:row>6</xdr:row>
      <xdr:rowOff>38100</xdr:rowOff>
    </xdr:from>
    <xdr:to>
      <xdr:col>59</xdr:col>
      <xdr:colOff>190500</xdr:colOff>
      <xdr:row>32</xdr:row>
      <xdr:rowOff>85725</xdr:rowOff>
    </xdr:to>
    <xdr:sp macro="" textlink="">
      <xdr:nvSpPr>
        <xdr:cNvPr id="1040" name="Rectangle 16"/>
        <xdr:cNvSpPr>
          <a:spLocks noChangeArrowheads="1"/>
        </xdr:cNvSpPr>
      </xdr:nvSpPr>
      <xdr:spPr bwMode="auto">
        <a:xfrm>
          <a:off x="10296525" y="1228725"/>
          <a:ext cx="4486275" cy="5191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「長期資金収支予想表」エクセルファイルについて</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入力可能域は黄色のセルの部分のみです。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計算式の正確性を担保するために</a:t>
          </a:r>
        </a:p>
        <a:p>
          <a:pPr algn="l" rtl="0">
            <a:lnSpc>
              <a:spcPts val="1300"/>
            </a:lnSpc>
            <a:defRPr sz="1000"/>
          </a:pPr>
          <a:r>
            <a:rPr lang="ja-JP" altLang="en-US" sz="1100" b="0" i="0" u="none" strike="noStrike" baseline="0">
              <a:solidFill>
                <a:srgbClr val="000000"/>
              </a:solidFill>
              <a:latin typeface="ＭＳ Ｐゴシック"/>
              <a:ea typeface="ＭＳ Ｐゴシック"/>
            </a:rPr>
            <a:t>シート名に「計算式あり」とあるものには</a:t>
          </a:r>
        </a:p>
        <a:p>
          <a:pPr algn="l" rtl="0">
            <a:lnSpc>
              <a:spcPts val="1300"/>
            </a:lnSpc>
            <a:defRPr sz="1000"/>
          </a:pPr>
          <a:r>
            <a:rPr lang="ja-JP" altLang="en-US" sz="1100" b="0" i="0" u="none" strike="noStrike" baseline="0">
              <a:solidFill>
                <a:srgbClr val="000000"/>
              </a:solidFill>
              <a:latin typeface="ＭＳ Ｐゴシック"/>
              <a:ea typeface="ＭＳ Ｐゴシック"/>
            </a:rPr>
            <a:t>「セルに保護」をかけております。</a:t>
          </a:r>
        </a:p>
        <a:p>
          <a:pPr algn="l" rtl="0">
            <a:defRPr sz="1000"/>
          </a:pPr>
          <a:r>
            <a:rPr lang="ja-JP" altLang="en-US" sz="1100" b="0" i="0" u="none" strike="noStrike" baseline="0">
              <a:solidFill>
                <a:srgbClr val="000000"/>
              </a:solidFill>
              <a:latin typeface="ＭＳ Ｐゴシック"/>
              <a:ea typeface="ＭＳ Ｐゴシック"/>
            </a:rPr>
            <a:t>（保護の解除パスワードは非公開とします。）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「計算式あり」の各シートについては、</a:t>
          </a:r>
        </a:p>
        <a:p>
          <a:pPr algn="l" rtl="0">
            <a:defRPr sz="1000"/>
          </a:pPr>
          <a:r>
            <a:rPr lang="ja-JP" altLang="en-US" sz="1100" b="0" i="0" u="none" strike="noStrike" baseline="0">
              <a:solidFill>
                <a:srgbClr val="000000"/>
              </a:solidFill>
              <a:latin typeface="ＭＳ Ｐゴシック"/>
              <a:ea typeface="ＭＳ Ｐゴシック"/>
            </a:rPr>
            <a:t>計算式に関係しないセルについては、極力、</a:t>
          </a:r>
        </a:p>
        <a:p>
          <a:pPr algn="l" rtl="0">
            <a:lnSpc>
              <a:spcPts val="1300"/>
            </a:lnSpc>
            <a:defRPr sz="1000"/>
          </a:pPr>
          <a:r>
            <a:rPr lang="ja-JP" altLang="en-US" sz="1100" b="0" i="0" u="none" strike="noStrike" baseline="0">
              <a:solidFill>
                <a:srgbClr val="000000"/>
              </a:solidFill>
              <a:latin typeface="ＭＳ Ｐゴシック"/>
              <a:ea typeface="ＭＳ Ｐゴシック"/>
            </a:rPr>
            <a:t>操作の制限をかけないようにはしておりますが、</a:t>
          </a:r>
        </a:p>
        <a:p>
          <a:pPr algn="l" rtl="0">
            <a:defRPr sz="1000"/>
          </a:pPr>
          <a:r>
            <a:rPr lang="ja-JP" altLang="en-US" sz="1100" b="0" i="0" u="none" strike="noStrike" baseline="0">
              <a:solidFill>
                <a:srgbClr val="000000"/>
              </a:solidFill>
              <a:latin typeface="ＭＳ Ｐゴシック"/>
              <a:ea typeface="ＭＳ Ｐゴシック"/>
            </a:rPr>
            <a:t>セルの結合や行・列の挿入・削除等、使用できない</a:t>
          </a:r>
        </a:p>
        <a:p>
          <a:pPr algn="l" rtl="0">
            <a:lnSpc>
              <a:spcPts val="1300"/>
            </a:lnSpc>
            <a:defRPr sz="1000"/>
          </a:pPr>
          <a:r>
            <a:rPr lang="ja-JP" altLang="en-US" sz="1100" b="0" i="0" u="none" strike="noStrike" baseline="0">
              <a:solidFill>
                <a:srgbClr val="000000"/>
              </a:solidFill>
              <a:latin typeface="ＭＳ Ｐゴシック"/>
              <a:ea typeface="ＭＳ Ｐゴシック"/>
            </a:rPr>
            <a:t>機能が存在します。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長期資金収支予想表の作成上、どうしても「計算式あり」</a:t>
          </a:r>
        </a:p>
        <a:p>
          <a:pPr algn="l" rtl="0">
            <a:lnSpc>
              <a:spcPts val="1300"/>
            </a:lnSpc>
            <a:defRPr sz="1000"/>
          </a:pPr>
          <a:r>
            <a:rPr lang="ja-JP" altLang="en-US" sz="1100" b="0" i="0" u="none" strike="noStrike" baseline="0">
              <a:solidFill>
                <a:srgbClr val="000000"/>
              </a:solidFill>
              <a:latin typeface="ＭＳ Ｐゴシック"/>
              <a:ea typeface="ＭＳ Ｐゴシック"/>
            </a:rPr>
            <a:t>のシートで対応出来ない場合は、シート名に</a:t>
          </a:r>
        </a:p>
        <a:p>
          <a:pPr algn="l" rtl="0">
            <a:defRPr sz="1000"/>
          </a:pPr>
          <a:r>
            <a:rPr lang="ja-JP" altLang="en-US" sz="1100" b="0" i="0" u="none" strike="noStrike" baseline="0">
              <a:solidFill>
                <a:srgbClr val="000000"/>
              </a:solidFill>
              <a:latin typeface="ＭＳ Ｐゴシック"/>
              <a:ea typeface="ＭＳ Ｐゴシック"/>
            </a:rPr>
            <a:t>「フレームのみ」とあるものを使用して下さい。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※「フレームのみ」とある各シートについては、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セルの保護はかけておりませんが、計算式も</a:t>
          </a:r>
        </a:p>
        <a:p>
          <a:pPr algn="l" rtl="0">
            <a:defRPr sz="1000"/>
          </a:pPr>
          <a:r>
            <a:rPr lang="ja-JP" altLang="en-US" sz="1100" b="0" i="0" u="none" strike="noStrike" baseline="0">
              <a:solidFill>
                <a:srgbClr val="000000"/>
              </a:solidFill>
              <a:latin typeface="ＭＳ Ｐゴシック"/>
              <a:ea typeface="ＭＳ Ｐゴシック"/>
            </a:rPr>
            <a:t>　入っていません（自由に加工できます）。</a:t>
          </a:r>
        </a:p>
        <a:p>
          <a:pPr algn="l" rtl="0">
            <a:lnSpc>
              <a:spcPts val="1300"/>
            </a:lnSpc>
            <a:defRPr sz="1000"/>
          </a:pPr>
          <a:r>
            <a:rPr lang="ja-JP" altLang="en-US" sz="1100" b="0" i="0" u="none" strike="noStrike" baseline="0">
              <a:solidFill>
                <a:srgbClr val="000000"/>
              </a:solidFill>
              <a:latin typeface="ＭＳ Ｐゴシック"/>
              <a:ea typeface="ＭＳ Ｐゴシック"/>
            </a:rPr>
            <a:t>　作成者および検証者は「フレームのみ」シートを</a:t>
          </a:r>
        </a:p>
        <a:p>
          <a:pPr algn="l" rtl="0">
            <a:lnSpc>
              <a:spcPts val="1300"/>
            </a:lnSpc>
            <a:defRPr sz="1000"/>
          </a:pPr>
          <a:r>
            <a:rPr lang="ja-JP" altLang="en-US" sz="1100" b="0" i="0" u="none" strike="noStrike" baseline="0">
              <a:solidFill>
                <a:srgbClr val="000000"/>
              </a:solidFill>
              <a:latin typeface="ＭＳ Ｐゴシック"/>
              <a:ea typeface="ＭＳ Ｐゴシック"/>
            </a:rPr>
            <a:t>　使用する場合は数値の正確性について注意して</a:t>
          </a:r>
        </a:p>
        <a:p>
          <a:pPr algn="l" rtl="0">
            <a:defRPr sz="1000"/>
          </a:pPr>
          <a:r>
            <a:rPr lang="ja-JP" altLang="en-US" sz="1100" b="0" i="0" u="none" strike="noStrike" baseline="0">
              <a:solidFill>
                <a:srgbClr val="000000"/>
              </a:solidFill>
              <a:latin typeface="ＭＳ Ｐゴシック"/>
              <a:ea typeface="ＭＳ Ｐゴシック"/>
            </a:rPr>
            <a:t>　下さい。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「計算式あり」シートと「フレームのみ」シートの見分け方</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プリントアウトした際に、フッター（右下）に</a:t>
          </a:r>
        </a:p>
        <a:p>
          <a:pPr algn="l" rtl="0">
            <a:lnSpc>
              <a:spcPts val="1300"/>
            </a:lnSpc>
            <a:defRPr sz="1000"/>
          </a:pPr>
          <a:r>
            <a:rPr lang="ja-JP" altLang="en-US" sz="1100" b="0" i="0" u="none" strike="noStrike" baseline="0">
              <a:solidFill>
                <a:srgbClr val="000000"/>
              </a:solidFill>
              <a:latin typeface="ＭＳ Ｐゴシック"/>
              <a:ea typeface="ＭＳ Ｐゴシック"/>
            </a:rPr>
            <a:t>　＜計算式あり＞＜フレームのみ＞の何れかが</a:t>
          </a:r>
        </a:p>
        <a:p>
          <a:pPr algn="l" rtl="0">
            <a:defRPr sz="1000"/>
          </a:pPr>
          <a:r>
            <a:rPr lang="ja-JP" altLang="en-US" sz="1100" b="0" i="0" u="none" strike="noStrike" baseline="0">
              <a:solidFill>
                <a:srgbClr val="000000"/>
              </a:solidFill>
              <a:latin typeface="ＭＳ Ｐゴシック"/>
              <a:ea typeface="ＭＳ Ｐゴシック"/>
            </a:rPr>
            <a:t>　記載されるように設定しております。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47</xdr:col>
      <xdr:colOff>171450</xdr:colOff>
      <xdr:row>2</xdr:row>
      <xdr:rowOff>9525</xdr:rowOff>
    </xdr:from>
    <xdr:to>
      <xdr:col>57</xdr:col>
      <xdr:colOff>66675</xdr:colOff>
      <xdr:row>5</xdr:row>
      <xdr:rowOff>28575</xdr:rowOff>
    </xdr:to>
    <xdr:sp macro="" textlink="">
      <xdr:nvSpPr>
        <xdr:cNvPr id="5" name="テキスト ボックス 4"/>
        <xdr:cNvSpPr txBox="1"/>
      </xdr:nvSpPr>
      <xdr:spPr>
        <a:xfrm>
          <a:off x="12363450" y="390525"/>
          <a:ext cx="1895475"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表中の赤文字の部分は適宜変更してご使用ください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3174</xdr:colOff>
      <xdr:row>9</xdr:row>
      <xdr:rowOff>0</xdr:rowOff>
    </xdr:from>
    <xdr:to>
      <xdr:col>65</xdr:col>
      <xdr:colOff>9525</xdr:colOff>
      <xdr:row>19</xdr:row>
      <xdr:rowOff>101600</xdr:rowOff>
    </xdr:to>
    <xdr:sp macro="" textlink="">
      <xdr:nvSpPr>
        <xdr:cNvPr id="2" name="Rectangle 8"/>
        <xdr:cNvSpPr>
          <a:spLocks noChangeArrowheads="1"/>
        </xdr:cNvSpPr>
      </xdr:nvSpPr>
      <xdr:spPr bwMode="auto">
        <a:xfrm>
          <a:off x="11404599" y="1543050"/>
          <a:ext cx="1606551" cy="1816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57</xdr:col>
      <xdr:colOff>19050</xdr:colOff>
      <xdr:row>4</xdr:row>
      <xdr:rowOff>76200</xdr:rowOff>
    </xdr:from>
    <xdr:to>
      <xdr:col>59</xdr:col>
      <xdr:colOff>542925</xdr:colOff>
      <xdr:row>7</xdr:row>
      <xdr:rowOff>142875</xdr:rowOff>
    </xdr:to>
    <xdr:sp macro="" textlink="">
      <xdr:nvSpPr>
        <xdr:cNvPr id="3" name="テキスト ボックス 2"/>
        <xdr:cNvSpPr txBox="1"/>
      </xdr:nvSpPr>
      <xdr:spPr>
        <a:xfrm>
          <a:off x="14411325" y="885825"/>
          <a:ext cx="1895475"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表中の赤文字の部分は適宜変更してご使用ください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101</xdr:col>
      <xdr:colOff>161925</xdr:colOff>
      <xdr:row>3</xdr:row>
      <xdr:rowOff>19050</xdr:rowOff>
    </xdr:from>
    <xdr:to>
      <xdr:col>113</xdr:col>
      <xdr:colOff>0</xdr:colOff>
      <xdr:row>6</xdr:row>
      <xdr:rowOff>85725</xdr:rowOff>
    </xdr:to>
    <xdr:sp macro="" textlink="">
      <xdr:nvSpPr>
        <xdr:cNvPr id="2" name="テキスト ボックス 1"/>
        <xdr:cNvSpPr txBox="1"/>
      </xdr:nvSpPr>
      <xdr:spPr>
        <a:xfrm>
          <a:off x="18507075" y="638175"/>
          <a:ext cx="1895475"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表中の赤文字の部分は適宜変更してご使用ください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95250</xdr:colOff>
      <xdr:row>0</xdr:row>
      <xdr:rowOff>66675</xdr:rowOff>
    </xdr:from>
    <xdr:to>
      <xdr:col>59</xdr:col>
      <xdr:colOff>0</xdr:colOff>
      <xdr:row>4</xdr:row>
      <xdr:rowOff>85725</xdr:rowOff>
    </xdr:to>
    <xdr:sp macro="" textlink="">
      <xdr:nvSpPr>
        <xdr:cNvPr id="2" name="Rectangle 12"/>
        <xdr:cNvSpPr>
          <a:spLocks noChangeArrowheads="1"/>
        </xdr:cNvSpPr>
      </xdr:nvSpPr>
      <xdr:spPr bwMode="auto">
        <a:xfrm>
          <a:off x="8591550" y="66675"/>
          <a:ext cx="4505325" cy="82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＜作成上の注意点＞</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箇所は手入力します。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twoCellAnchor>
  <xdr:twoCellAnchor>
    <xdr:from>
      <xdr:col>37</xdr:col>
      <xdr:colOff>66675</xdr:colOff>
      <xdr:row>2</xdr:row>
      <xdr:rowOff>28575</xdr:rowOff>
    </xdr:from>
    <xdr:to>
      <xdr:col>38</xdr:col>
      <xdr:colOff>95250</xdr:colOff>
      <xdr:row>2</xdr:row>
      <xdr:rowOff>219075</xdr:rowOff>
    </xdr:to>
    <xdr:sp macro="" textlink="">
      <xdr:nvSpPr>
        <xdr:cNvPr id="4" name="Rectangle 13"/>
        <xdr:cNvSpPr>
          <a:spLocks noChangeArrowheads="1"/>
        </xdr:cNvSpPr>
      </xdr:nvSpPr>
      <xdr:spPr bwMode="auto">
        <a:xfrm>
          <a:off x="8763000" y="409575"/>
          <a:ext cx="228600" cy="190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104775</xdr:colOff>
      <xdr:row>5</xdr:row>
      <xdr:rowOff>28575</xdr:rowOff>
    </xdr:from>
    <xdr:to>
      <xdr:col>59</xdr:col>
      <xdr:colOff>0</xdr:colOff>
      <xdr:row>31</xdr:row>
      <xdr:rowOff>85725</xdr:rowOff>
    </xdr:to>
    <xdr:sp macro="" textlink="">
      <xdr:nvSpPr>
        <xdr:cNvPr id="5" name="Rectangle 16"/>
        <xdr:cNvSpPr>
          <a:spLocks noChangeArrowheads="1"/>
        </xdr:cNvSpPr>
      </xdr:nvSpPr>
      <xdr:spPr bwMode="auto">
        <a:xfrm>
          <a:off x="8601075" y="1028700"/>
          <a:ext cx="4495800" cy="5191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「長期資金収支予想表」エクセルファイルについて</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入力可能域は黄色のセルの部分のみです。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計算式の正確性を担保するために</a:t>
          </a:r>
        </a:p>
        <a:p>
          <a:pPr algn="l" rtl="0">
            <a:lnSpc>
              <a:spcPts val="1300"/>
            </a:lnSpc>
            <a:defRPr sz="1000"/>
          </a:pPr>
          <a:r>
            <a:rPr lang="ja-JP" altLang="en-US" sz="1100" b="0" i="0" u="none" strike="noStrike" baseline="0">
              <a:solidFill>
                <a:srgbClr val="000000"/>
              </a:solidFill>
              <a:latin typeface="ＭＳ Ｐゴシック"/>
              <a:ea typeface="ＭＳ Ｐゴシック"/>
            </a:rPr>
            <a:t>シート名に「計算式あり」とあるものには</a:t>
          </a:r>
        </a:p>
        <a:p>
          <a:pPr algn="l" rtl="0">
            <a:lnSpc>
              <a:spcPts val="1300"/>
            </a:lnSpc>
            <a:defRPr sz="1000"/>
          </a:pPr>
          <a:r>
            <a:rPr lang="ja-JP" altLang="en-US" sz="1100" b="0" i="0" u="none" strike="noStrike" baseline="0">
              <a:solidFill>
                <a:srgbClr val="000000"/>
              </a:solidFill>
              <a:latin typeface="ＭＳ Ｐゴシック"/>
              <a:ea typeface="ＭＳ Ｐゴシック"/>
            </a:rPr>
            <a:t>「セルに保護」をかけてあります。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「計算式あり」の各シートについては、</a:t>
          </a:r>
        </a:p>
        <a:p>
          <a:pPr algn="l" rtl="0">
            <a:defRPr sz="1000"/>
          </a:pPr>
          <a:r>
            <a:rPr lang="ja-JP" altLang="en-US" sz="1100" b="0" i="0" u="none" strike="noStrike" baseline="0">
              <a:solidFill>
                <a:srgbClr val="000000"/>
              </a:solidFill>
              <a:latin typeface="ＭＳ Ｐゴシック"/>
              <a:ea typeface="ＭＳ Ｐゴシック"/>
            </a:rPr>
            <a:t>計算式に関係しないセルについては、極力、</a:t>
          </a:r>
        </a:p>
        <a:p>
          <a:pPr algn="l" rtl="0">
            <a:lnSpc>
              <a:spcPts val="1300"/>
            </a:lnSpc>
            <a:defRPr sz="1000"/>
          </a:pPr>
          <a:r>
            <a:rPr lang="ja-JP" altLang="en-US" sz="1100" b="0" i="0" u="none" strike="noStrike" baseline="0">
              <a:solidFill>
                <a:srgbClr val="000000"/>
              </a:solidFill>
              <a:latin typeface="ＭＳ Ｐゴシック"/>
              <a:ea typeface="ＭＳ Ｐゴシック"/>
            </a:rPr>
            <a:t>操作の制限をかけないようにはしておりますが、</a:t>
          </a:r>
        </a:p>
        <a:p>
          <a:pPr algn="l" rtl="0">
            <a:defRPr sz="1000"/>
          </a:pPr>
          <a:r>
            <a:rPr lang="ja-JP" altLang="en-US" sz="1100" b="0" i="0" u="none" strike="noStrike" baseline="0">
              <a:solidFill>
                <a:srgbClr val="000000"/>
              </a:solidFill>
              <a:latin typeface="ＭＳ Ｐゴシック"/>
              <a:ea typeface="ＭＳ Ｐゴシック"/>
            </a:rPr>
            <a:t>セルの結合や行・列の挿入・削除等、使用できない</a:t>
          </a:r>
        </a:p>
        <a:p>
          <a:pPr algn="l" rtl="0">
            <a:lnSpc>
              <a:spcPts val="1300"/>
            </a:lnSpc>
            <a:defRPr sz="1000"/>
          </a:pPr>
          <a:r>
            <a:rPr lang="ja-JP" altLang="en-US" sz="1100" b="0" i="0" u="none" strike="noStrike" baseline="0">
              <a:solidFill>
                <a:srgbClr val="000000"/>
              </a:solidFill>
              <a:latin typeface="ＭＳ Ｐゴシック"/>
              <a:ea typeface="ＭＳ Ｐゴシック"/>
            </a:rPr>
            <a:t>機能が存在します。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長期資金収支予想表の作成上、どうしても「計算式あり」</a:t>
          </a:r>
        </a:p>
        <a:p>
          <a:pPr algn="l" rtl="0">
            <a:lnSpc>
              <a:spcPts val="1300"/>
            </a:lnSpc>
            <a:defRPr sz="1000"/>
          </a:pPr>
          <a:r>
            <a:rPr lang="ja-JP" altLang="en-US" sz="1100" b="0" i="0" u="none" strike="noStrike" baseline="0">
              <a:solidFill>
                <a:srgbClr val="000000"/>
              </a:solidFill>
              <a:latin typeface="ＭＳ Ｐゴシック"/>
              <a:ea typeface="ＭＳ Ｐゴシック"/>
            </a:rPr>
            <a:t>のシートで対応出来ない場合は、シート名に</a:t>
          </a:r>
        </a:p>
        <a:p>
          <a:pPr algn="l" rtl="0">
            <a:defRPr sz="1000"/>
          </a:pPr>
          <a:r>
            <a:rPr lang="ja-JP" altLang="en-US" sz="1100" b="0" i="0" u="none" strike="noStrike" baseline="0">
              <a:solidFill>
                <a:srgbClr val="000000"/>
              </a:solidFill>
              <a:latin typeface="ＭＳ Ｐゴシック"/>
              <a:ea typeface="ＭＳ Ｐゴシック"/>
            </a:rPr>
            <a:t>「フレームのみ」とあるものを使用して下さい。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※「フレームのみ」とある各シートについては、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セルの保護はかけておりませんが、計算式も</a:t>
          </a:r>
        </a:p>
        <a:p>
          <a:pPr algn="l" rtl="0">
            <a:defRPr sz="1000"/>
          </a:pPr>
          <a:r>
            <a:rPr lang="ja-JP" altLang="en-US" sz="1100" b="0" i="0" u="none" strike="noStrike" baseline="0">
              <a:solidFill>
                <a:srgbClr val="000000"/>
              </a:solidFill>
              <a:latin typeface="ＭＳ Ｐゴシック"/>
              <a:ea typeface="ＭＳ Ｐゴシック"/>
            </a:rPr>
            <a:t>　入っていません（自由に加工できます）。</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1" i="0" u="none" strike="noStrike" baseline="0">
              <a:solidFill>
                <a:srgbClr val="000000"/>
              </a:solidFill>
              <a:latin typeface="ＭＳ Ｐゴシック"/>
              <a:ea typeface="ＭＳ Ｐゴシック"/>
            </a:rPr>
            <a:t>「計算式あり」シートと「フレームのみ」シートの見分け方</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プリントアウトした際に、フッター（右下）に</a:t>
          </a:r>
        </a:p>
        <a:p>
          <a:pPr algn="l" rtl="0">
            <a:lnSpc>
              <a:spcPts val="1300"/>
            </a:lnSpc>
            <a:defRPr sz="1000"/>
          </a:pPr>
          <a:r>
            <a:rPr lang="ja-JP" altLang="en-US" sz="1100" b="0" i="0" u="none" strike="noStrike" baseline="0">
              <a:solidFill>
                <a:srgbClr val="000000"/>
              </a:solidFill>
              <a:latin typeface="ＭＳ Ｐゴシック"/>
              <a:ea typeface="ＭＳ Ｐゴシック"/>
            </a:rPr>
            <a:t>　＜計算式あり＞＜フレームのみ＞の何れかが</a:t>
          </a:r>
        </a:p>
        <a:p>
          <a:pPr algn="l" rtl="0">
            <a:defRPr sz="1000"/>
          </a:pPr>
          <a:r>
            <a:rPr lang="ja-JP" altLang="en-US" sz="1100" b="0" i="0" u="none" strike="noStrike" baseline="0">
              <a:solidFill>
                <a:srgbClr val="000000"/>
              </a:solidFill>
              <a:latin typeface="ＭＳ Ｐゴシック"/>
              <a:ea typeface="ＭＳ Ｐゴシック"/>
            </a:rPr>
            <a:t>　記載されるように設定しております。</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48</xdr:col>
      <xdr:colOff>76200</xdr:colOff>
      <xdr:row>0</xdr:row>
      <xdr:rowOff>180975</xdr:rowOff>
    </xdr:from>
    <xdr:to>
      <xdr:col>57</xdr:col>
      <xdr:colOff>171450</xdr:colOff>
      <xdr:row>4</xdr:row>
      <xdr:rowOff>9525</xdr:rowOff>
    </xdr:to>
    <xdr:sp macro="" textlink="">
      <xdr:nvSpPr>
        <xdr:cNvPr id="6" name="テキスト ボックス 5"/>
        <xdr:cNvSpPr txBox="1"/>
      </xdr:nvSpPr>
      <xdr:spPr>
        <a:xfrm>
          <a:off x="10972800" y="180975"/>
          <a:ext cx="1895475"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表中の赤文字の部分は適宜変更してご使用ください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161925</xdr:colOff>
      <xdr:row>19</xdr:row>
      <xdr:rowOff>104775</xdr:rowOff>
    </xdr:from>
    <xdr:to>
      <xdr:col>10</xdr:col>
      <xdr:colOff>657225</xdr:colOff>
      <xdr:row>31</xdr:row>
      <xdr:rowOff>38100</xdr:rowOff>
    </xdr:to>
    <xdr:sp macro="" textlink="">
      <xdr:nvSpPr>
        <xdr:cNvPr id="5121" name="Rectangle 1"/>
        <xdr:cNvSpPr>
          <a:spLocks noChangeArrowheads="1"/>
        </xdr:cNvSpPr>
      </xdr:nvSpPr>
      <xdr:spPr bwMode="auto">
        <a:xfrm>
          <a:off x="4667250" y="3362325"/>
          <a:ext cx="3352800" cy="1990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水色は廃止店</a:t>
          </a:r>
        </a:p>
        <a:p>
          <a:pPr algn="l" rtl="0">
            <a:lnSpc>
              <a:spcPts val="1300"/>
            </a:lnSpc>
            <a:defRPr sz="1000"/>
          </a:pPr>
          <a:r>
            <a:rPr lang="ja-JP" altLang="en-US" sz="1100" b="0" i="0" u="none" strike="noStrike" baseline="0">
              <a:solidFill>
                <a:srgbClr val="000000"/>
              </a:solidFill>
              <a:latin typeface="ＭＳ Ｐゴシック"/>
              <a:ea typeface="ＭＳ Ｐゴシック"/>
            </a:rPr>
            <a:t>橙色はオリジナルで勘定を持っている出張所</a:t>
          </a:r>
        </a:p>
        <a:p>
          <a:pPr algn="l" rtl="0">
            <a:defRPr sz="1000"/>
          </a:pPr>
          <a:r>
            <a:rPr lang="ja-JP" altLang="en-US" sz="1100" b="0" i="0" u="none" strike="noStrike" baseline="0">
              <a:solidFill>
                <a:srgbClr val="000000"/>
              </a:solidFill>
              <a:latin typeface="ＭＳ Ｐゴシック"/>
              <a:ea typeface="ＭＳ Ｐゴシック"/>
            </a:rPr>
            <a:t>系統</a:t>
          </a:r>
        </a:p>
        <a:p>
          <a:pPr algn="l" rtl="0">
            <a:lnSpc>
              <a:spcPts val="1300"/>
            </a:lnSpc>
            <a:defRPr sz="1000"/>
          </a:pPr>
          <a:r>
            <a:rPr lang="ja-JP" altLang="en-US" sz="1100" b="0" i="0" u="none" strike="noStrike" baseline="0">
              <a:solidFill>
                <a:srgbClr val="000000"/>
              </a:solidFill>
              <a:latin typeface="ＭＳ Ｐゴシック"/>
              <a:ea typeface="ＭＳ Ｐゴシック"/>
            </a:rPr>
            <a:t>　A～北洋系</a:t>
          </a:r>
        </a:p>
        <a:p>
          <a:pPr algn="l" rtl="0">
            <a:lnSpc>
              <a:spcPts val="1300"/>
            </a:lnSpc>
            <a:defRPr sz="1000"/>
          </a:pPr>
          <a:r>
            <a:rPr lang="ja-JP" altLang="en-US" sz="1100" b="0" i="0" u="none" strike="noStrike" baseline="0">
              <a:solidFill>
                <a:srgbClr val="000000"/>
              </a:solidFill>
              <a:latin typeface="ＭＳ Ｐゴシック"/>
              <a:ea typeface="ＭＳ Ｐゴシック"/>
            </a:rPr>
            <a:t>　B～札幌系</a:t>
          </a:r>
        </a:p>
        <a:p>
          <a:pPr algn="l" rtl="0">
            <a:defRPr sz="1000"/>
          </a:pPr>
          <a:r>
            <a:rPr lang="ja-JP" altLang="en-US" sz="1100" b="0" i="0" u="none" strike="noStrike" baseline="0">
              <a:solidFill>
                <a:srgbClr val="000000"/>
              </a:solidFill>
              <a:latin typeface="ＭＳ Ｐゴシック"/>
              <a:ea typeface="ＭＳ Ｐゴシック"/>
            </a:rPr>
            <a:t>　C～本部</a:t>
          </a:r>
        </a:p>
        <a:p>
          <a:pPr algn="l" rtl="0">
            <a:lnSpc>
              <a:spcPts val="1300"/>
            </a:lnSpc>
            <a:defRPr sz="1000"/>
          </a:pPr>
          <a:r>
            <a:rPr lang="ja-JP" altLang="en-US" sz="1100" b="0" i="0" u="none" strike="noStrike" baseline="0">
              <a:solidFill>
                <a:srgbClr val="000000"/>
              </a:solidFill>
              <a:latin typeface="ＭＳ Ｐゴシック"/>
              <a:ea typeface="ＭＳ Ｐゴシック"/>
            </a:rPr>
            <a:t>廃止</a:t>
          </a:r>
        </a:p>
        <a:p>
          <a:pPr algn="l" rtl="0">
            <a:defRPr sz="1000"/>
          </a:pPr>
          <a:r>
            <a:rPr lang="ja-JP" altLang="en-US" sz="1100" b="0" i="0" u="none" strike="noStrike" baseline="0">
              <a:solidFill>
                <a:srgbClr val="000000"/>
              </a:solidFill>
              <a:latin typeface="ＭＳ Ｐゴシック"/>
              <a:ea typeface="ＭＳ Ｐゴシック"/>
            </a:rPr>
            <a:t>　○～営業中</a:t>
          </a:r>
        </a:p>
        <a:p>
          <a:pPr algn="l" rtl="0">
            <a:lnSpc>
              <a:spcPts val="1300"/>
            </a:lnSpc>
            <a:defRPr sz="1000"/>
          </a:pPr>
          <a:r>
            <a:rPr lang="ja-JP" altLang="en-US" sz="1100" b="0" i="0" u="none" strike="noStrike" baseline="0">
              <a:solidFill>
                <a:srgbClr val="000000"/>
              </a:solidFill>
              <a:latin typeface="ＭＳ Ｐゴシック"/>
              <a:ea typeface="ＭＳ Ｐゴシック"/>
            </a:rPr>
            <a:t>　×～廃止店</a:t>
          </a:r>
        </a:p>
        <a:p>
          <a:pPr algn="l" rtl="0">
            <a:lnSpc>
              <a:spcPts val="1300"/>
            </a:lnSpc>
            <a:defRPr sz="1000"/>
          </a:pPr>
          <a:r>
            <a:rPr lang="ja-JP" altLang="en-US" sz="1100" b="0" i="0" u="none" strike="noStrike" baseline="0">
              <a:solidFill>
                <a:srgbClr val="000000"/>
              </a:solidFill>
              <a:latin typeface="ＭＳ Ｐゴシック"/>
              <a:ea typeface="ＭＳ Ｐゴシック"/>
            </a:rPr>
            <a:t>　△～本部</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le3sv\225&#20849;&#26377;5(&#23529;&#26619;&#35506;)\&#20849;&#26377;5(&#23529;&#26619;&#35506;)\&#21335;&#37096;\&#35430;&#31639;&#34920;&#26908;&#35342;&#34920;&#20860;&#38263;&#26399;&#36039;&#37329;&#21454;&#25903;&#20104;&#24819;&#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s101833\AppData\Local\Microsoft\Windows\Temporary%20Internet%20Files\Content.IE5\U3308QMH\&#38263;&#26399;&#36039;&#37329;&#21454;&#25903;&#20104;&#24819;&#34920;&#25913;&#23450;\&#35430;&#31639;&#34920;&#26908;&#35342;&#34920;&#65288;080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算表検討表（貸借対照表）"/>
      <sheetName val="試算表検討表（損益計算書）"/>
      <sheetName val="決算データ入力シート"/>
      <sheetName val="長期資金収支予想表"/>
      <sheetName val="資金繰表"/>
      <sheetName val="データテーブル２"/>
      <sheetName val="データテーブル"/>
    </sheetNames>
    <sheetDataSet>
      <sheetData sheetId="0"/>
      <sheetData sheetId="1"/>
      <sheetData sheetId="2"/>
      <sheetData sheetId="3"/>
      <sheetData sheetId="4"/>
      <sheetData sheetId="5">
        <row r="2">
          <cell r="C2" t="str">
            <v>千円</v>
          </cell>
        </row>
        <row r="3">
          <cell r="C3" t="str">
            <v>百万円</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算表検討表（貸借対照表）"/>
      <sheetName val="試算表検討表（損益計算書）"/>
    </sheetNames>
    <sheetDataSet>
      <sheetData sheetId="0">
        <row r="2">
          <cell r="IH2" t="str">
            <v>有</v>
          </cell>
        </row>
        <row r="3">
          <cell r="IH3" t="str">
            <v>無</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1"/>
  </sheetPr>
  <dimension ref="B1:GN72"/>
  <sheetViews>
    <sheetView showGridLines="0" tabSelected="1" zoomScaleNormal="100" workbookViewId="0">
      <selection activeCell="L15" sqref="L15:O15"/>
    </sheetView>
  </sheetViews>
  <sheetFormatPr defaultColWidth="2.625" defaultRowHeight="13.5" x14ac:dyDescent="0.15"/>
  <cols>
    <col min="1" max="1" width="6" style="6" customWidth="1"/>
    <col min="2" max="3" width="3.75" style="46" customWidth="1"/>
    <col min="4" max="11" width="3.125" style="6" customWidth="1"/>
    <col min="12" max="35" width="3.75" style="6" customWidth="1"/>
    <col min="36" max="16384" width="2.625" style="6"/>
  </cols>
  <sheetData>
    <row r="1" spans="2:196" s="1" customFormat="1" ht="15" customHeight="1" x14ac:dyDescent="0.15">
      <c r="B1" s="54"/>
      <c r="C1" s="54"/>
      <c r="W1" s="2"/>
      <c r="X1" s="2"/>
      <c r="Y1" s="2"/>
      <c r="Z1" s="3"/>
      <c r="AA1" s="114" t="s">
        <v>0</v>
      </c>
      <c r="AB1" s="114"/>
      <c r="AC1" s="114"/>
      <c r="AD1" s="115">
        <f ca="1">TODAY()</f>
        <v>43599</v>
      </c>
      <c r="AE1" s="115"/>
      <c r="AF1" s="115"/>
      <c r="AG1" s="115"/>
      <c r="AH1" s="115"/>
      <c r="AI1" s="115"/>
    </row>
    <row r="2" spans="2:196" s="1" customFormat="1" ht="15" customHeight="1" x14ac:dyDescent="0.15">
      <c r="B2" s="54"/>
      <c r="C2" s="54"/>
      <c r="W2" s="2"/>
      <c r="X2" s="2"/>
      <c r="Y2" s="2"/>
      <c r="Z2" s="3"/>
      <c r="AA2" s="10"/>
      <c r="AB2" s="10"/>
      <c r="AC2" s="10"/>
      <c r="AD2" s="11"/>
      <c r="AE2" s="11"/>
      <c r="AF2" s="11"/>
      <c r="AG2" s="11"/>
      <c r="AH2" s="11"/>
      <c r="AI2" s="11"/>
    </row>
    <row r="3" spans="2:196" s="1" customFormat="1" ht="18.75" x14ac:dyDescent="0.15">
      <c r="B3" s="116" t="s">
        <v>1</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2:196" s="1" customFormat="1" ht="15"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K4" s="15"/>
    </row>
    <row r="5" spans="2:196" s="1" customFormat="1" ht="15" customHeight="1" x14ac:dyDescent="0.15">
      <c r="B5" s="54"/>
      <c r="C5" s="54"/>
    </row>
    <row r="6" spans="2:196" s="1" customFormat="1" ht="15" customHeight="1" x14ac:dyDescent="0.15">
      <c r="B6" s="111"/>
      <c r="C6" s="111"/>
      <c r="D6" s="111"/>
      <c r="E6" s="111"/>
      <c r="F6" s="70"/>
      <c r="G6" s="119"/>
      <c r="H6" s="119"/>
      <c r="I6" s="119"/>
      <c r="J6" s="119"/>
      <c r="K6" s="119"/>
      <c r="L6" s="17"/>
      <c r="M6" s="17"/>
      <c r="N6" s="17"/>
      <c r="O6" s="17"/>
      <c r="P6" s="17"/>
      <c r="Q6" s="17"/>
      <c r="R6" s="17"/>
      <c r="S6" s="17"/>
      <c r="T6" s="17"/>
      <c r="U6" s="17"/>
      <c r="V6" s="17"/>
      <c r="W6" s="17"/>
      <c r="X6" s="17"/>
      <c r="Y6" s="17"/>
      <c r="Z6" s="17"/>
      <c r="AA6" s="17"/>
      <c r="AB6" s="17"/>
      <c r="AC6" s="17"/>
      <c r="AD6" s="17"/>
      <c r="AE6" s="17"/>
      <c r="AF6" s="17"/>
      <c r="AG6" s="17"/>
      <c r="AH6" s="17"/>
      <c r="AI6" s="17"/>
      <c r="AL6" s="16"/>
      <c r="AM6" s="16"/>
      <c r="AN6" s="16"/>
      <c r="AO6" s="16"/>
      <c r="AP6" s="15"/>
      <c r="AQ6" s="15"/>
      <c r="AR6" s="15"/>
      <c r="AS6" s="15"/>
      <c r="AT6" s="15"/>
      <c r="GN6" s="9" t="s">
        <v>45</v>
      </c>
    </row>
    <row r="7" spans="2:196" s="1" customFormat="1" ht="15" customHeight="1" x14ac:dyDescent="0.15">
      <c r="B7" s="111"/>
      <c r="C7" s="111"/>
      <c r="D7" s="111"/>
      <c r="E7" s="111"/>
      <c r="F7" s="70"/>
      <c r="G7" s="119"/>
      <c r="H7" s="119"/>
      <c r="I7" s="119"/>
      <c r="J7" s="119"/>
      <c r="K7" s="119"/>
      <c r="L7" s="17"/>
      <c r="M7" s="17"/>
      <c r="N7" s="17"/>
      <c r="O7" s="17"/>
      <c r="P7" s="17"/>
      <c r="Q7" s="17"/>
      <c r="R7" s="17"/>
      <c r="S7" s="17"/>
      <c r="T7" s="17"/>
      <c r="U7" s="17"/>
      <c r="V7" s="17"/>
      <c r="W7" s="17"/>
      <c r="X7" s="17"/>
      <c r="Y7" s="17"/>
      <c r="Z7" s="17"/>
      <c r="AA7" s="17"/>
      <c r="AB7" s="17"/>
      <c r="AC7" s="17"/>
      <c r="AD7" s="17"/>
      <c r="AE7" s="17"/>
      <c r="AF7" s="17"/>
      <c r="AG7" s="17"/>
      <c r="AH7" s="17"/>
      <c r="AI7" s="17"/>
      <c r="GN7" t="s">
        <v>46</v>
      </c>
    </row>
    <row r="8" spans="2:196" s="5" customFormat="1" ht="15" customHeight="1" x14ac:dyDescent="0.15">
      <c r="B8" s="121" t="s">
        <v>903</v>
      </c>
      <c r="C8" s="121"/>
      <c r="D8" s="121"/>
      <c r="E8" s="121"/>
      <c r="F8" s="41"/>
      <c r="G8" s="120"/>
      <c r="H8" s="120"/>
      <c r="I8" s="120"/>
      <c r="J8" s="120"/>
      <c r="K8" s="120"/>
      <c r="L8" s="120"/>
      <c r="M8" s="120"/>
      <c r="N8" s="120"/>
      <c r="O8" s="120"/>
      <c r="P8" s="18"/>
      <c r="Q8" s="18"/>
      <c r="R8" s="18"/>
      <c r="S8" s="19"/>
      <c r="T8" s="19"/>
      <c r="U8" s="17"/>
      <c r="V8" s="17"/>
      <c r="W8" s="17"/>
      <c r="X8" s="17"/>
      <c r="Y8" s="20"/>
      <c r="Z8" s="117"/>
      <c r="AA8" s="117"/>
      <c r="AB8" s="117"/>
      <c r="AC8" s="118"/>
      <c r="AD8" s="118"/>
      <c r="AE8" s="118"/>
      <c r="AF8" s="118"/>
      <c r="AG8" s="118"/>
      <c r="AH8" s="118"/>
      <c r="AI8" s="118"/>
      <c r="AK8" s="1"/>
      <c r="AL8" s="15"/>
      <c r="AM8" s="1"/>
      <c r="AN8" s="1"/>
      <c r="AO8" s="1"/>
      <c r="AP8" s="1"/>
      <c r="AQ8" s="1"/>
      <c r="AR8" s="1"/>
      <c r="AS8" s="1"/>
      <c r="AT8" s="1"/>
      <c r="AU8" s="1"/>
      <c r="AV8" s="1"/>
      <c r="GN8" t="s">
        <v>47</v>
      </c>
    </row>
    <row r="9" spans="2:196" s="5" customFormat="1" ht="15" customHeight="1" x14ac:dyDescent="0.15">
      <c r="B9" s="21"/>
      <c r="C9" s="21"/>
      <c r="D9" s="21"/>
      <c r="E9" s="21"/>
      <c r="F9" s="21"/>
      <c r="G9" s="21"/>
      <c r="H9" s="21"/>
      <c r="I9" s="21"/>
      <c r="J9" s="21"/>
      <c r="K9" s="21"/>
      <c r="L9" s="21"/>
      <c r="M9" s="21"/>
      <c r="N9" s="21"/>
      <c r="O9" s="21"/>
      <c r="P9" s="21"/>
      <c r="Q9" s="21"/>
      <c r="R9" s="21"/>
      <c r="S9" s="21"/>
      <c r="T9" s="21"/>
      <c r="U9" s="17"/>
      <c r="V9" s="17"/>
      <c r="W9" s="17"/>
      <c r="X9" s="20"/>
      <c r="Y9" s="22"/>
      <c r="Z9" s="22"/>
      <c r="AA9" s="22"/>
      <c r="AB9" s="23"/>
      <c r="AC9" s="23"/>
      <c r="AD9" s="23"/>
      <c r="AE9" s="23"/>
      <c r="AF9" s="23"/>
      <c r="AG9" s="23"/>
      <c r="AH9" s="23"/>
      <c r="AI9" s="23"/>
      <c r="AK9" s="1"/>
      <c r="AL9" s="1"/>
      <c r="AM9" s="1"/>
      <c r="AN9" s="1"/>
      <c r="AO9" s="1"/>
      <c r="AP9" s="1"/>
      <c r="AQ9" s="1"/>
      <c r="AR9" s="1"/>
      <c r="AS9" s="1"/>
      <c r="AT9" s="1"/>
      <c r="AU9" s="1"/>
      <c r="AV9" s="1"/>
    </row>
    <row r="10" spans="2:196" s="1" customFormat="1" ht="15" customHeight="1" x14ac:dyDescent="0.15">
      <c r="B10" s="21"/>
      <c r="C10" s="21"/>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11" t="s">
        <v>2</v>
      </c>
      <c r="AD10" s="111"/>
      <c r="AE10" s="111"/>
      <c r="AF10" s="111"/>
      <c r="AG10" s="112" t="s">
        <v>47</v>
      </c>
      <c r="AH10" s="112"/>
      <c r="AI10" s="112"/>
      <c r="AL10" s="15"/>
    </row>
    <row r="11" spans="2:196" s="1" customFormat="1" ht="15" customHeight="1" x14ac:dyDescent="0.15">
      <c r="B11" s="102"/>
      <c r="C11" s="102"/>
      <c r="D11" s="102"/>
      <c r="E11" s="102"/>
      <c r="F11" s="102"/>
      <c r="G11" s="102"/>
      <c r="H11" s="102"/>
      <c r="I11" s="102"/>
      <c r="J11" s="102"/>
      <c r="K11" s="102"/>
      <c r="L11" s="122">
        <v>43160</v>
      </c>
      <c r="M11" s="122"/>
      <c r="N11" s="122"/>
      <c r="O11" s="122"/>
      <c r="P11" s="103">
        <f>EOMONTH(L11,12)</f>
        <v>43555</v>
      </c>
      <c r="Q11" s="103"/>
      <c r="R11" s="103"/>
      <c r="S11" s="103"/>
      <c r="T11" s="103">
        <f>EOMONTH(P11,12)</f>
        <v>43921</v>
      </c>
      <c r="U11" s="103"/>
      <c r="V11" s="103"/>
      <c r="W11" s="103"/>
      <c r="X11" s="103">
        <f>EOMONTH(T11,12)</f>
        <v>44286</v>
      </c>
      <c r="Y11" s="103"/>
      <c r="Z11" s="103"/>
      <c r="AA11" s="103"/>
      <c r="AB11" s="103">
        <f>EOMONTH(X11,12)</f>
        <v>44651</v>
      </c>
      <c r="AC11" s="103"/>
      <c r="AD11" s="103"/>
      <c r="AE11" s="103"/>
      <c r="AF11" s="103">
        <f>EOMONTH(AB11,12)</f>
        <v>45016</v>
      </c>
      <c r="AG11" s="103"/>
      <c r="AH11" s="103"/>
      <c r="AI11" s="103"/>
      <c r="AK11" s="5"/>
      <c r="AL11" s="5"/>
      <c r="AM11" s="5"/>
      <c r="AN11" s="5"/>
      <c r="AO11" s="5"/>
      <c r="AP11" s="5"/>
      <c r="AQ11" s="5"/>
      <c r="AR11" s="5"/>
      <c r="AS11" s="5"/>
      <c r="AT11" s="5"/>
      <c r="AU11" s="5"/>
      <c r="AV11" s="5"/>
    </row>
    <row r="12" spans="2:196" s="1" customFormat="1" ht="15" customHeight="1" x14ac:dyDescent="0.15">
      <c r="B12" s="102"/>
      <c r="C12" s="102"/>
      <c r="D12" s="102"/>
      <c r="E12" s="102"/>
      <c r="F12" s="102"/>
      <c r="G12" s="102"/>
      <c r="H12" s="102"/>
      <c r="I12" s="102"/>
      <c r="J12" s="102"/>
      <c r="K12" s="102"/>
      <c r="L12" s="102" t="s">
        <v>3</v>
      </c>
      <c r="M12" s="102"/>
      <c r="N12" s="102"/>
      <c r="O12" s="102"/>
      <c r="P12" s="102" t="s">
        <v>4</v>
      </c>
      <c r="Q12" s="102"/>
      <c r="R12" s="102"/>
      <c r="S12" s="102"/>
      <c r="T12" s="102" t="s">
        <v>4</v>
      </c>
      <c r="U12" s="102"/>
      <c r="V12" s="102"/>
      <c r="W12" s="102"/>
      <c r="X12" s="102" t="s">
        <v>4</v>
      </c>
      <c r="Y12" s="102"/>
      <c r="Z12" s="102"/>
      <c r="AA12" s="102"/>
      <c r="AB12" s="102" t="s">
        <v>4</v>
      </c>
      <c r="AC12" s="102"/>
      <c r="AD12" s="102"/>
      <c r="AE12" s="102"/>
      <c r="AF12" s="102" t="s">
        <v>4</v>
      </c>
      <c r="AG12" s="102"/>
      <c r="AH12" s="102"/>
      <c r="AI12" s="102"/>
      <c r="AK12" s="5"/>
      <c r="AL12" s="15"/>
      <c r="AM12" s="5"/>
      <c r="AN12" s="5"/>
      <c r="AO12" s="5"/>
      <c r="AP12" s="5"/>
      <c r="AQ12" s="5"/>
      <c r="AR12" s="5"/>
      <c r="AS12" s="5"/>
      <c r="AT12" s="5"/>
      <c r="AU12" s="5"/>
      <c r="AV12" s="5"/>
    </row>
    <row r="13" spans="2:196" ht="15.95" customHeight="1" x14ac:dyDescent="0.15">
      <c r="B13" s="110" t="s">
        <v>5</v>
      </c>
      <c r="C13" s="110" t="s">
        <v>6</v>
      </c>
      <c r="D13" s="108" t="s">
        <v>7</v>
      </c>
      <c r="E13" s="108"/>
      <c r="F13" s="108"/>
      <c r="G13" s="108"/>
      <c r="H13" s="108"/>
      <c r="I13" s="108"/>
      <c r="J13" s="108"/>
      <c r="K13" s="108"/>
      <c r="L13" s="91"/>
      <c r="M13" s="91"/>
      <c r="N13" s="91"/>
      <c r="O13" s="91"/>
      <c r="P13" s="91"/>
      <c r="Q13" s="91"/>
      <c r="R13" s="91"/>
      <c r="S13" s="91"/>
      <c r="T13" s="91"/>
      <c r="U13" s="91"/>
      <c r="V13" s="91"/>
      <c r="W13" s="91"/>
      <c r="X13" s="91"/>
      <c r="Y13" s="91"/>
      <c r="Z13" s="91"/>
      <c r="AA13" s="91"/>
      <c r="AB13" s="91"/>
      <c r="AC13" s="91"/>
      <c r="AD13" s="91"/>
      <c r="AE13" s="91"/>
      <c r="AF13" s="91"/>
      <c r="AG13" s="91"/>
      <c r="AH13" s="91"/>
      <c r="AI13" s="91"/>
    </row>
    <row r="14" spans="2:196" ht="15.95" customHeight="1" x14ac:dyDescent="0.15">
      <c r="B14" s="110"/>
      <c r="C14" s="110"/>
      <c r="D14" s="108" t="s">
        <v>8</v>
      </c>
      <c r="E14" s="108"/>
      <c r="F14" s="108"/>
      <c r="G14" s="108"/>
      <c r="H14" s="108"/>
      <c r="I14" s="108"/>
      <c r="J14" s="108"/>
      <c r="K14" s="108"/>
      <c r="L14" s="105"/>
      <c r="M14" s="106"/>
      <c r="N14" s="106"/>
      <c r="O14" s="107"/>
      <c r="P14" s="104" t="str">
        <f>IF(ISERROR((P13-L13)/L13),"0",((P13-L13)/L13))</f>
        <v>0</v>
      </c>
      <c r="Q14" s="104"/>
      <c r="R14" s="104"/>
      <c r="S14" s="104"/>
      <c r="T14" s="104" t="str">
        <f t="shared" ref="T14" si="0">IF(ISERROR((T13-P13)/P13),"0",((T13-P13)/P13))</f>
        <v>0</v>
      </c>
      <c r="U14" s="104"/>
      <c r="V14" s="104"/>
      <c r="W14" s="104"/>
      <c r="X14" s="104" t="str">
        <f t="shared" ref="X14" si="1">IF(ISERROR((X13-T13)/T13),"0",((X13-T13)/T13))</f>
        <v>0</v>
      </c>
      <c r="Y14" s="104"/>
      <c r="Z14" s="104"/>
      <c r="AA14" s="104"/>
      <c r="AB14" s="104" t="str">
        <f t="shared" ref="AB14" si="2">IF(ISERROR((AB13-X13)/X13),"0",((AB13-X13)/X13))</f>
        <v>0</v>
      </c>
      <c r="AC14" s="104"/>
      <c r="AD14" s="104"/>
      <c r="AE14" s="104"/>
      <c r="AF14" s="104" t="str">
        <f t="shared" ref="AF14" si="3">IF(ISERROR((AF13-AB13)/AB13),"0",((AF13-AB13)/AB13))</f>
        <v>0</v>
      </c>
      <c r="AG14" s="104"/>
      <c r="AH14" s="104"/>
      <c r="AI14" s="104"/>
    </row>
    <row r="15" spans="2:196" ht="15.95" customHeight="1" x14ac:dyDescent="0.15">
      <c r="B15" s="110"/>
      <c r="C15" s="110"/>
      <c r="D15" s="108" t="s">
        <v>9</v>
      </c>
      <c r="E15" s="108"/>
      <c r="F15" s="108"/>
      <c r="G15" s="108"/>
      <c r="H15" s="108"/>
      <c r="I15" s="108"/>
      <c r="J15" s="108"/>
      <c r="K15" s="108"/>
      <c r="L15" s="91"/>
      <c r="M15" s="91"/>
      <c r="N15" s="91"/>
      <c r="O15" s="91"/>
      <c r="P15" s="91"/>
      <c r="Q15" s="91"/>
      <c r="R15" s="91"/>
      <c r="S15" s="91"/>
      <c r="T15" s="91"/>
      <c r="U15" s="91"/>
      <c r="V15" s="91"/>
      <c r="W15" s="91"/>
      <c r="X15" s="91"/>
      <c r="Y15" s="91"/>
      <c r="Z15" s="91"/>
      <c r="AA15" s="91"/>
      <c r="AB15" s="91"/>
      <c r="AC15" s="91"/>
      <c r="AD15" s="91"/>
      <c r="AE15" s="91"/>
      <c r="AF15" s="91"/>
      <c r="AG15" s="91"/>
      <c r="AH15" s="91"/>
      <c r="AI15" s="91"/>
    </row>
    <row r="16" spans="2:196" ht="15.95" customHeight="1" x14ac:dyDescent="0.15">
      <c r="B16" s="110"/>
      <c r="C16" s="110"/>
      <c r="D16" s="108" t="s">
        <v>10</v>
      </c>
      <c r="E16" s="108"/>
      <c r="F16" s="108"/>
      <c r="G16" s="108"/>
      <c r="H16" s="108"/>
      <c r="I16" s="108"/>
      <c r="J16" s="108"/>
      <c r="K16" s="108"/>
      <c r="L16" s="101" t="str">
        <f>IF(ISERROR(L15/L13),"0",(L15/L13))</f>
        <v>0</v>
      </c>
      <c r="M16" s="101"/>
      <c r="N16" s="101"/>
      <c r="O16" s="101"/>
      <c r="P16" s="101" t="str">
        <f t="shared" ref="P16" si="4">IF(ISERROR(P15/P13),"0",(P15/P13))</f>
        <v>0</v>
      </c>
      <c r="Q16" s="101"/>
      <c r="R16" s="101"/>
      <c r="S16" s="101"/>
      <c r="T16" s="101" t="str">
        <f t="shared" ref="T16" si="5">IF(ISERROR(T15/T13),"0",(T15/T13))</f>
        <v>0</v>
      </c>
      <c r="U16" s="101"/>
      <c r="V16" s="101"/>
      <c r="W16" s="101"/>
      <c r="X16" s="101" t="str">
        <f t="shared" ref="X16" si="6">IF(ISERROR(X15/X13),"0",(X15/X13))</f>
        <v>0</v>
      </c>
      <c r="Y16" s="101"/>
      <c r="Z16" s="101"/>
      <c r="AA16" s="101"/>
      <c r="AB16" s="101" t="str">
        <f t="shared" ref="AB16" si="7">IF(ISERROR(AB15/AB13),"0",(AB15/AB13))</f>
        <v>0</v>
      </c>
      <c r="AC16" s="101"/>
      <c r="AD16" s="101"/>
      <c r="AE16" s="101"/>
      <c r="AF16" s="101" t="str">
        <f t="shared" ref="AF16" si="8">IF(ISERROR(AF15/AF13),"0",(AF15/AF13))</f>
        <v>0</v>
      </c>
      <c r="AG16" s="101"/>
      <c r="AH16" s="101"/>
      <c r="AI16" s="101"/>
    </row>
    <row r="17" spans="2:35" ht="15.95" customHeight="1" x14ac:dyDescent="0.15">
      <c r="B17" s="110"/>
      <c r="C17" s="110"/>
      <c r="D17" s="108" t="s">
        <v>11</v>
      </c>
      <c r="E17" s="108"/>
      <c r="F17" s="108"/>
      <c r="G17" s="108"/>
      <c r="H17" s="108"/>
      <c r="I17" s="108"/>
      <c r="J17" s="108"/>
      <c r="K17" s="108"/>
      <c r="L17" s="91"/>
      <c r="M17" s="91"/>
      <c r="N17" s="91"/>
      <c r="O17" s="91"/>
      <c r="P17" s="91"/>
      <c r="Q17" s="91"/>
      <c r="R17" s="91"/>
      <c r="S17" s="91"/>
      <c r="T17" s="91"/>
      <c r="U17" s="91"/>
      <c r="V17" s="91"/>
      <c r="W17" s="91"/>
      <c r="X17" s="91"/>
      <c r="Y17" s="91"/>
      <c r="Z17" s="91"/>
      <c r="AA17" s="91"/>
      <c r="AB17" s="91"/>
      <c r="AC17" s="91"/>
      <c r="AD17" s="91"/>
      <c r="AE17" s="91"/>
      <c r="AF17" s="91"/>
      <c r="AG17" s="91"/>
      <c r="AH17" s="91"/>
      <c r="AI17" s="91"/>
    </row>
    <row r="18" spans="2:35" ht="15.95" customHeight="1" x14ac:dyDescent="0.15">
      <c r="B18" s="110"/>
      <c r="C18" s="110"/>
      <c r="D18" s="108" t="s">
        <v>12</v>
      </c>
      <c r="E18" s="108"/>
      <c r="F18" s="108"/>
      <c r="G18" s="108"/>
      <c r="H18" s="108"/>
      <c r="I18" s="108"/>
      <c r="J18" s="108"/>
      <c r="K18" s="108"/>
      <c r="L18" s="94">
        <f>L15-L17</f>
        <v>0</v>
      </c>
      <c r="M18" s="94"/>
      <c r="N18" s="94"/>
      <c r="O18" s="94"/>
      <c r="P18" s="94">
        <f>P15-P17</f>
        <v>0</v>
      </c>
      <c r="Q18" s="94"/>
      <c r="R18" s="94"/>
      <c r="S18" s="94"/>
      <c r="T18" s="94">
        <f>T15-T17</f>
        <v>0</v>
      </c>
      <c r="U18" s="94"/>
      <c r="V18" s="94"/>
      <c r="W18" s="94"/>
      <c r="X18" s="94">
        <f>X15-X17</f>
        <v>0</v>
      </c>
      <c r="Y18" s="94"/>
      <c r="Z18" s="94"/>
      <c r="AA18" s="94"/>
      <c r="AB18" s="94">
        <f>AB15-AB17</f>
        <v>0</v>
      </c>
      <c r="AC18" s="94"/>
      <c r="AD18" s="94"/>
      <c r="AE18" s="94"/>
      <c r="AF18" s="94">
        <f>AF15-AF17</f>
        <v>0</v>
      </c>
      <c r="AG18" s="94"/>
      <c r="AH18" s="94"/>
      <c r="AI18" s="94"/>
    </row>
    <row r="19" spans="2:35" ht="15.95" customHeight="1" x14ac:dyDescent="0.15">
      <c r="B19" s="110"/>
      <c r="C19" s="110"/>
      <c r="D19" s="108" t="s">
        <v>10</v>
      </c>
      <c r="E19" s="108"/>
      <c r="F19" s="108"/>
      <c r="G19" s="108"/>
      <c r="H19" s="108"/>
      <c r="I19" s="108"/>
      <c r="J19" s="108"/>
      <c r="K19" s="108"/>
      <c r="L19" s="101" t="str">
        <f>IF(ISERROR(L18/L13),"0",(L18/L13))</f>
        <v>0</v>
      </c>
      <c r="M19" s="101"/>
      <c r="N19" s="101"/>
      <c r="O19" s="101"/>
      <c r="P19" s="101" t="str">
        <f t="shared" ref="P19" si="9">IF(ISERROR(P18/P13),"0",(P18/P13))</f>
        <v>0</v>
      </c>
      <c r="Q19" s="101"/>
      <c r="R19" s="101"/>
      <c r="S19" s="101"/>
      <c r="T19" s="101" t="str">
        <f t="shared" ref="T19" si="10">IF(ISERROR(T18/T13),"0",(T18/T13))</f>
        <v>0</v>
      </c>
      <c r="U19" s="101"/>
      <c r="V19" s="101"/>
      <c r="W19" s="101"/>
      <c r="X19" s="101" t="str">
        <f t="shared" ref="X19" si="11">IF(ISERROR(X18/X13),"0",(X18/X13))</f>
        <v>0</v>
      </c>
      <c r="Y19" s="101"/>
      <c r="Z19" s="101"/>
      <c r="AA19" s="101"/>
      <c r="AB19" s="101" t="str">
        <f t="shared" ref="AB19" si="12">IF(ISERROR(AB18/AB13),"0",(AB18/AB13))</f>
        <v>0</v>
      </c>
      <c r="AC19" s="101"/>
      <c r="AD19" s="101"/>
      <c r="AE19" s="101"/>
      <c r="AF19" s="101" t="str">
        <f t="shared" ref="AF19" si="13">IF(ISERROR(AF18/AF13),"0",(AF18/AF13))</f>
        <v>0</v>
      </c>
      <c r="AG19" s="101"/>
      <c r="AH19" s="101"/>
      <c r="AI19" s="101"/>
    </row>
    <row r="20" spans="2:35" ht="15.95" customHeight="1" x14ac:dyDescent="0.15">
      <c r="B20" s="110"/>
      <c r="C20" s="110"/>
      <c r="D20" s="108" t="s">
        <v>13</v>
      </c>
      <c r="E20" s="108"/>
      <c r="F20" s="108"/>
      <c r="G20" s="108"/>
      <c r="H20" s="108"/>
      <c r="I20" s="108"/>
      <c r="J20" s="108"/>
      <c r="K20" s="108"/>
      <c r="L20" s="91"/>
      <c r="M20" s="91"/>
      <c r="N20" s="91"/>
      <c r="O20" s="91"/>
      <c r="P20" s="91"/>
      <c r="Q20" s="91"/>
      <c r="R20" s="91"/>
      <c r="S20" s="91"/>
      <c r="T20" s="91"/>
      <c r="U20" s="91"/>
      <c r="V20" s="91"/>
      <c r="W20" s="91"/>
      <c r="X20" s="91"/>
      <c r="Y20" s="91"/>
      <c r="Z20" s="91"/>
      <c r="AA20" s="91"/>
      <c r="AB20" s="91"/>
      <c r="AC20" s="91"/>
      <c r="AD20" s="91"/>
      <c r="AE20" s="91"/>
      <c r="AF20" s="91"/>
      <c r="AG20" s="91"/>
      <c r="AH20" s="91"/>
      <c r="AI20" s="91"/>
    </row>
    <row r="21" spans="2:35" ht="15.95" customHeight="1" x14ac:dyDescent="0.15">
      <c r="B21" s="110"/>
      <c r="C21" s="110"/>
      <c r="D21" s="108" t="s">
        <v>14</v>
      </c>
      <c r="E21" s="108"/>
      <c r="F21" s="108"/>
      <c r="G21" s="108"/>
      <c r="H21" s="108"/>
      <c r="I21" s="108"/>
      <c r="J21" s="108"/>
      <c r="K21" s="108"/>
      <c r="L21" s="91"/>
      <c r="M21" s="91"/>
      <c r="N21" s="91"/>
      <c r="O21" s="91"/>
      <c r="P21" s="91"/>
      <c r="Q21" s="91"/>
      <c r="R21" s="91"/>
      <c r="S21" s="91"/>
      <c r="T21" s="91"/>
      <c r="U21" s="91"/>
      <c r="V21" s="91"/>
      <c r="W21" s="91"/>
      <c r="X21" s="91"/>
      <c r="Y21" s="91"/>
      <c r="Z21" s="91"/>
      <c r="AA21" s="91"/>
      <c r="AB21" s="91"/>
      <c r="AC21" s="91"/>
      <c r="AD21" s="91"/>
      <c r="AE21" s="91"/>
      <c r="AF21" s="91"/>
      <c r="AG21" s="91"/>
      <c r="AH21" s="91"/>
      <c r="AI21" s="91"/>
    </row>
    <row r="22" spans="2:35" ht="15.95" customHeight="1" x14ac:dyDescent="0.15">
      <c r="B22" s="110"/>
      <c r="C22" s="110"/>
      <c r="D22" s="108" t="s">
        <v>15</v>
      </c>
      <c r="E22" s="108"/>
      <c r="F22" s="108"/>
      <c r="G22" s="108"/>
      <c r="H22" s="108"/>
      <c r="I22" s="108"/>
      <c r="J22" s="108"/>
      <c r="K22" s="108"/>
      <c r="L22" s="92"/>
      <c r="M22" s="92"/>
      <c r="N22" s="92"/>
      <c r="O22" s="92"/>
      <c r="P22" s="92"/>
      <c r="Q22" s="92"/>
      <c r="R22" s="92"/>
      <c r="S22" s="92"/>
      <c r="T22" s="92"/>
      <c r="U22" s="92"/>
      <c r="V22" s="92"/>
      <c r="W22" s="92"/>
      <c r="X22" s="92"/>
      <c r="Y22" s="92"/>
      <c r="Z22" s="92"/>
      <c r="AA22" s="92"/>
      <c r="AB22" s="92"/>
      <c r="AC22" s="92"/>
      <c r="AD22" s="92"/>
      <c r="AE22" s="92"/>
      <c r="AF22" s="92"/>
      <c r="AG22" s="92"/>
      <c r="AH22" s="92"/>
      <c r="AI22" s="92"/>
    </row>
    <row r="23" spans="2:35" ht="15.95" customHeight="1" x14ac:dyDescent="0.15">
      <c r="B23" s="110"/>
      <c r="C23" s="110"/>
      <c r="D23" s="108" t="s">
        <v>16</v>
      </c>
      <c r="E23" s="108"/>
      <c r="F23" s="108"/>
      <c r="G23" s="108"/>
      <c r="H23" s="108"/>
      <c r="I23" s="108"/>
      <c r="J23" s="108"/>
      <c r="K23" s="108"/>
      <c r="L23" s="94">
        <f>L18+L20-L21</f>
        <v>0</v>
      </c>
      <c r="M23" s="94"/>
      <c r="N23" s="94"/>
      <c r="O23" s="94"/>
      <c r="P23" s="94">
        <f>P18+P20-P21</f>
        <v>0</v>
      </c>
      <c r="Q23" s="94"/>
      <c r="R23" s="94"/>
      <c r="S23" s="94"/>
      <c r="T23" s="94">
        <f>T18+T20-T21</f>
        <v>0</v>
      </c>
      <c r="U23" s="94"/>
      <c r="V23" s="94"/>
      <c r="W23" s="94"/>
      <c r="X23" s="94">
        <f>X18+X20-X21</f>
        <v>0</v>
      </c>
      <c r="Y23" s="94"/>
      <c r="Z23" s="94"/>
      <c r="AA23" s="94"/>
      <c r="AB23" s="94">
        <f>AB18+AB20-AB21</f>
        <v>0</v>
      </c>
      <c r="AC23" s="94"/>
      <c r="AD23" s="94"/>
      <c r="AE23" s="94"/>
      <c r="AF23" s="94">
        <f>AF18+AF20-AF21</f>
        <v>0</v>
      </c>
      <c r="AG23" s="94"/>
      <c r="AH23" s="94"/>
      <c r="AI23" s="94"/>
    </row>
    <row r="24" spans="2:35" ht="15.95" customHeight="1" x14ac:dyDescent="0.15">
      <c r="B24" s="110"/>
      <c r="C24" s="110"/>
      <c r="D24" s="108" t="s">
        <v>10</v>
      </c>
      <c r="E24" s="108"/>
      <c r="F24" s="108"/>
      <c r="G24" s="108"/>
      <c r="H24" s="108"/>
      <c r="I24" s="108"/>
      <c r="J24" s="108"/>
      <c r="K24" s="108"/>
      <c r="L24" s="101" t="str">
        <f>IF(ISERROR(L23/L13),"0",(L23/L13))</f>
        <v>0</v>
      </c>
      <c r="M24" s="101"/>
      <c r="N24" s="101"/>
      <c r="O24" s="101"/>
      <c r="P24" s="101" t="str">
        <f t="shared" ref="P24" si="14">IF(ISERROR(P23/P13),"0",(P23/P13))</f>
        <v>0</v>
      </c>
      <c r="Q24" s="101"/>
      <c r="R24" s="101"/>
      <c r="S24" s="101"/>
      <c r="T24" s="101" t="str">
        <f t="shared" ref="T24" si="15">IF(ISERROR(T23/T13),"0",(T23/T13))</f>
        <v>0</v>
      </c>
      <c r="U24" s="101"/>
      <c r="V24" s="101"/>
      <c r="W24" s="101"/>
      <c r="X24" s="101" t="str">
        <f t="shared" ref="X24" si="16">IF(ISERROR(X23/X13),"0",(X23/X13))</f>
        <v>0</v>
      </c>
      <c r="Y24" s="101"/>
      <c r="Z24" s="101"/>
      <c r="AA24" s="101"/>
      <c r="AB24" s="101" t="str">
        <f t="shared" ref="AB24" si="17">IF(ISERROR(AB23/AB13),"0",(AB23/AB13))</f>
        <v>0</v>
      </c>
      <c r="AC24" s="101"/>
      <c r="AD24" s="101"/>
      <c r="AE24" s="101"/>
      <c r="AF24" s="101" t="str">
        <f t="shared" ref="AF24" si="18">IF(ISERROR(AF23/AF13),"0",(AF23/AF13))</f>
        <v>0</v>
      </c>
      <c r="AG24" s="101"/>
      <c r="AH24" s="101"/>
      <c r="AI24" s="101"/>
    </row>
    <row r="25" spans="2:35" ht="15.95" customHeight="1" x14ac:dyDescent="0.15">
      <c r="B25" s="110"/>
      <c r="C25" s="110"/>
      <c r="D25" s="108" t="s">
        <v>17</v>
      </c>
      <c r="E25" s="108"/>
      <c r="F25" s="108"/>
      <c r="G25" s="108"/>
      <c r="H25" s="108"/>
      <c r="I25" s="108"/>
      <c r="J25" s="108"/>
      <c r="K25" s="108"/>
      <c r="L25" s="91"/>
      <c r="M25" s="91"/>
      <c r="N25" s="91"/>
      <c r="O25" s="91"/>
      <c r="P25" s="91"/>
      <c r="Q25" s="91"/>
      <c r="R25" s="91"/>
      <c r="S25" s="91"/>
      <c r="T25" s="91"/>
      <c r="U25" s="91"/>
      <c r="V25" s="91"/>
      <c r="W25" s="91"/>
      <c r="X25" s="91"/>
      <c r="Y25" s="91"/>
      <c r="Z25" s="91"/>
      <c r="AA25" s="91"/>
      <c r="AB25" s="91"/>
      <c r="AC25" s="91"/>
      <c r="AD25" s="91"/>
      <c r="AE25" s="91"/>
      <c r="AF25" s="91"/>
      <c r="AG25" s="91"/>
      <c r="AH25" s="91"/>
      <c r="AI25" s="91"/>
    </row>
    <row r="26" spans="2:35" ht="15.95" customHeight="1" x14ac:dyDescent="0.15">
      <c r="B26" s="110"/>
      <c r="C26" s="110"/>
      <c r="D26" s="108" t="s">
        <v>18</v>
      </c>
      <c r="E26" s="108"/>
      <c r="F26" s="108"/>
      <c r="G26" s="108"/>
      <c r="H26" s="108"/>
      <c r="I26" s="108"/>
      <c r="J26" s="108"/>
      <c r="K26" s="108"/>
      <c r="L26" s="91"/>
      <c r="M26" s="91"/>
      <c r="N26" s="91"/>
      <c r="O26" s="91"/>
      <c r="P26" s="91"/>
      <c r="Q26" s="91"/>
      <c r="R26" s="91"/>
      <c r="S26" s="91"/>
      <c r="T26" s="91"/>
      <c r="U26" s="91"/>
      <c r="V26" s="91"/>
      <c r="W26" s="91"/>
      <c r="X26" s="91"/>
      <c r="Y26" s="91"/>
      <c r="Z26" s="91"/>
      <c r="AA26" s="91"/>
      <c r="AB26" s="91"/>
      <c r="AC26" s="91"/>
      <c r="AD26" s="91"/>
      <c r="AE26" s="91"/>
      <c r="AF26" s="91"/>
      <c r="AG26" s="91"/>
      <c r="AH26" s="91"/>
      <c r="AI26" s="91"/>
    </row>
    <row r="27" spans="2:35" ht="15.95" customHeight="1" x14ac:dyDescent="0.15">
      <c r="B27" s="110"/>
      <c r="C27" s="110"/>
      <c r="D27" s="108" t="s">
        <v>19</v>
      </c>
      <c r="E27" s="108"/>
      <c r="F27" s="108"/>
      <c r="G27" s="108"/>
      <c r="H27" s="108"/>
      <c r="I27" s="108"/>
      <c r="J27" s="108"/>
      <c r="K27" s="108"/>
      <c r="L27" s="94">
        <f>L23+L25-L26</f>
        <v>0</v>
      </c>
      <c r="M27" s="94"/>
      <c r="N27" s="94"/>
      <c r="O27" s="94"/>
      <c r="P27" s="94">
        <f>P23+P25-P26</f>
        <v>0</v>
      </c>
      <c r="Q27" s="94"/>
      <c r="R27" s="94"/>
      <c r="S27" s="94"/>
      <c r="T27" s="94">
        <f>T23+T25-T26</f>
        <v>0</v>
      </c>
      <c r="U27" s="94"/>
      <c r="V27" s="94"/>
      <c r="W27" s="94"/>
      <c r="X27" s="94">
        <f>X23+X25-X26</f>
        <v>0</v>
      </c>
      <c r="Y27" s="94"/>
      <c r="Z27" s="94"/>
      <c r="AA27" s="94"/>
      <c r="AB27" s="94">
        <f>AB23+AB25-AB26</f>
        <v>0</v>
      </c>
      <c r="AC27" s="94"/>
      <c r="AD27" s="94"/>
      <c r="AE27" s="94"/>
      <c r="AF27" s="94">
        <f>AF23+AF25-AF26</f>
        <v>0</v>
      </c>
      <c r="AG27" s="94"/>
      <c r="AH27" s="94"/>
      <c r="AI27" s="94"/>
    </row>
    <row r="28" spans="2:35" ht="15.95" customHeight="1" x14ac:dyDescent="0.15">
      <c r="B28" s="110"/>
      <c r="C28" s="110"/>
      <c r="D28" s="108" t="s">
        <v>20</v>
      </c>
      <c r="E28" s="108"/>
      <c r="F28" s="108"/>
      <c r="G28" s="108"/>
      <c r="H28" s="108"/>
      <c r="I28" s="108"/>
      <c r="J28" s="108"/>
      <c r="K28" s="108"/>
      <c r="L28" s="91"/>
      <c r="M28" s="91"/>
      <c r="N28" s="91"/>
      <c r="O28" s="91"/>
      <c r="P28" s="91"/>
      <c r="Q28" s="91"/>
      <c r="R28" s="91"/>
      <c r="S28" s="91"/>
      <c r="T28" s="91"/>
      <c r="U28" s="91"/>
      <c r="V28" s="91"/>
      <c r="W28" s="91"/>
      <c r="X28" s="91"/>
      <c r="Y28" s="91"/>
      <c r="Z28" s="91"/>
      <c r="AA28" s="91"/>
      <c r="AB28" s="91"/>
      <c r="AC28" s="91"/>
      <c r="AD28" s="91"/>
      <c r="AE28" s="91"/>
      <c r="AF28" s="91"/>
      <c r="AG28" s="91"/>
      <c r="AH28" s="91"/>
      <c r="AI28" s="91"/>
    </row>
    <row r="29" spans="2:35" ht="15.95" customHeight="1" x14ac:dyDescent="0.15">
      <c r="B29" s="110"/>
      <c r="C29" s="110"/>
      <c r="D29" s="113" t="s">
        <v>21</v>
      </c>
      <c r="E29" s="108" t="s">
        <v>22</v>
      </c>
      <c r="F29" s="108"/>
      <c r="G29" s="108"/>
      <c r="H29" s="108"/>
      <c r="I29" s="108"/>
      <c r="J29" s="108"/>
      <c r="K29" s="108"/>
      <c r="L29" s="94">
        <f>L27-L28</f>
        <v>0</v>
      </c>
      <c r="M29" s="94"/>
      <c r="N29" s="94"/>
      <c r="O29" s="94"/>
      <c r="P29" s="94">
        <f>P27-P28</f>
        <v>0</v>
      </c>
      <c r="Q29" s="94"/>
      <c r="R29" s="94"/>
      <c r="S29" s="94"/>
      <c r="T29" s="94">
        <f>T27-T28</f>
        <v>0</v>
      </c>
      <c r="U29" s="94"/>
      <c r="V29" s="94"/>
      <c r="W29" s="94"/>
      <c r="X29" s="94">
        <f>X27-X28</f>
        <v>0</v>
      </c>
      <c r="Y29" s="94"/>
      <c r="Z29" s="94"/>
      <c r="AA29" s="94"/>
      <c r="AB29" s="94">
        <f>AB27-AB28</f>
        <v>0</v>
      </c>
      <c r="AC29" s="94"/>
      <c r="AD29" s="94"/>
      <c r="AE29" s="94"/>
      <c r="AF29" s="94">
        <f>AF27-AF28</f>
        <v>0</v>
      </c>
      <c r="AG29" s="94"/>
      <c r="AH29" s="94"/>
      <c r="AI29" s="94"/>
    </row>
    <row r="30" spans="2:35" ht="15.95" customHeight="1" x14ac:dyDescent="0.15">
      <c r="B30" s="110"/>
      <c r="C30" s="110"/>
      <c r="D30" s="113"/>
      <c r="E30" s="108" t="s">
        <v>23</v>
      </c>
      <c r="F30" s="108"/>
      <c r="G30" s="108"/>
      <c r="H30" s="108"/>
      <c r="I30" s="108"/>
      <c r="J30" s="108"/>
      <c r="K30" s="108"/>
      <c r="L30" s="91"/>
      <c r="M30" s="91"/>
      <c r="N30" s="91"/>
      <c r="O30" s="91"/>
      <c r="P30" s="91"/>
      <c r="Q30" s="91"/>
      <c r="R30" s="91"/>
      <c r="S30" s="91"/>
      <c r="T30" s="91"/>
      <c r="U30" s="91"/>
      <c r="V30" s="91"/>
      <c r="W30" s="91"/>
      <c r="X30" s="91"/>
      <c r="Y30" s="91"/>
      <c r="Z30" s="91"/>
      <c r="AA30" s="91"/>
      <c r="AB30" s="91"/>
      <c r="AC30" s="91"/>
      <c r="AD30" s="91"/>
      <c r="AE30" s="91"/>
      <c r="AF30" s="91"/>
      <c r="AG30" s="91"/>
      <c r="AH30" s="91"/>
      <c r="AI30" s="91"/>
    </row>
    <row r="31" spans="2:35" ht="15.95" customHeight="1" x14ac:dyDescent="0.15">
      <c r="B31" s="110"/>
      <c r="C31" s="110"/>
      <c r="D31" s="113"/>
      <c r="E31" s="108" t="s">
        <v>24</v>
      </c>
      <c r="F31" s="108"/>
      <c r="G31" s="108"/>
      <c r="H31" s="108"/>
      <c r="I31" s="108"/>
      <c r="J31" s="108"/>
      <c r="K31" s="108"/>
      <c r="L31" s="91"/>
      <c r="M31" s="91"/>
      <c r="N31" s="91"/>
      <c r="O31" s="91"/>
      <c r="P31" s="91"/>
      <c r="Q31" s="91"/>
      <c r="R31" s="91"/>
      <c r="S31" s="91"/>
      <c r="T31" s="91"/>
      <c r="U31" s="91"/>
      <c r="V31" s="91"/>
      <c r="W31" s="91"/>
      <c r="X31" s="91"/>
      <c r="Y31" s="91"/>
      <c r="Z31" s="91"/>
      <c r="AA31" s="91"/>
      <c r="AB31" s="91"/>
      <c r="AC31" s="91"/>
      <c r="AD31" s="91"/>
      <c r="AE31" s="91"/>
      <c r="AF31" s="91"/>
      <c r="AG31" s="91"/>
      <c r="AH31" s="91"/>
      <c r="AI31" s="91"/>
    </row>
    <row r="32" spans="2:35" ht="15.95" customHeight="1" x14ac:dyDescent="0.15">
      <c r="B32" s="110"/>
      <c r="C32" s="110"/>
      <c r="D32" s="113"/>
      <c r="E32" s="109"/>
      <c r="F32" s="109"/>
      <c r="G32" s="109"/>
      <c r="H32" s="109"/>
      <c r="I32" s="109"/>
      <c r="J32" s="109"/>
      <c r="K32" s="109"/>
      <c r="L32" s="91"/>
      <c r="M32" s="91"/>
      <c r="N32" s="91"/>
      <c r="O32" s="91"/>
      <c r="P32" s="91"/>
      <c r="Q32" s="91"/>
      <c r="R32" s="91"/>
      <c r="S32" s="91"/>
      <c r="T32" s="91"/>
      <c r="U32" s="91"/>
      <c r="V32" s="91"/>
      <c r="W32" s="91"/>
      <c r="X32" s="91"/>
      <c r="Y32" s="91"/>
      <c r="Z32" s="91"/>
      <c r="AA32" s="91"/>
      <c r="AB32" s="91"/>
      <c r="AC32" s="91"/>
      <c r="AD32" s="91"/>
      <c r="AE32" s="91"/>
      <c r="AF32" s="91"/>
      <c r="AG32" s="91"/>
      <c r="AH32" s="91"/>
      <c r="AI32" s="91"/>
    </row>
    <row r="33" spans="2:35" ht="15.95" customHeight="1" x14ac:dyDescent="0.15">
      <c r="B33" s="110"/>
      <c r="C33" s="110"/>
      <c r="D33" s="113"/>
      <c r="E33" s="108" t="s">
        <v>25</v>
      </c>
      <c r="F33" s="108"/>
      <c r="G33" s="108"/>
      <c r="H33" s="108"/>
      <c r="I33" s="108"/>
      <c r="J33" s="108"/>
      <c r="K33" s="108"/>
      <c r="L33" s="94">
        <f>L29+L30+L31+L32</f>
        <v>0</v>
      </c>
      <c r="M33" s="94"/>
      <c r="N33" s="94"/>
      <c r="O33" s="94"/>
      <c r="P33" s="94">
        <f>P29+P30+P31+P32</f>
        <v>0</v>
      </c>
      <c r="Q33" s="94"/>
      <c r="R33" s="94"/>
      <c r="S33" s="94"/>
      <c r="T33" s="94">
        <f>T29+T30+T31+T32</f>
        <v>0</v>
      </c>
      <c r="U33" s="94"/>
      <c r="V33" s="94"/>
      <c r="W33" s="94"/>
      <c r="X33" s="94">
        <f>X29+X30+X31+X32</f>
        <v>0</v>
      </c>
      <c r="Y33" s="94"/>
      <c r="Z33" s="94"/>
      <c r="AA33" s="94"/>
      <c r="AB33" s="94">
        <f>AB29+AB30+AB31+AB32</f>
        <v>0</v>
      </c>
      <c r="AC33" s="94"/>
      <c r="AD33" s="94"/>
      <c r="AE33" s="94"/>
      <c r="AF33" s="94">
        <f>AF29+AF30+AF31+AF32</f>
        <v>0</v>
      </c>
      <c r="AG33" s="94"/>
      <c r="AH33" s="94"/>
      <c r="AI33" s="94"/>
    </row>
    <row r="34" spans="2:35" ht="15.95" customHeight="1" x14ac:dyDescent="0.15">
      <c r="B34" s="110"/>
      <c r="C34" s="110" t="s">
        <v>26</v>
      </c>
      <c r="D34" s="108" t="s">
        <v>27</v>
      </c>
      <c r="E34" s="108"/>
      <c r="F34" s="108"/>
      <c r="G34" s="108"/>
      <c r="H34" s="108"/>
      <c r="I34" s="108"/>
      <c r="J34" s="108"/>
      <c r="K34" s="108"/>
      <c r="L34" s="91"/>
      <c r="M34" s="91"/>
      <c r="N34" s="91"/>
      <c r="O34" s="91"/>
      <c r="P34" s="91"/>
      <c r="Q34" s="91"/>
      <c r="R34" s="91"/>
      <c r="S34" s="91"/>
      <c r="T34" s="91"/>
      <c r="U34" s="91"/>
      <c r="V34" s="91"/>
      <c r="W34" s="91"/>
      <c r="X34" s="91"/>
      <c r="Y34" s="91"/>
      <c r="Z34" s="91"/>
      <c r="AA34" s="91"/>
      <c r="AB34" s="91"/>
      <c r="AC34" s="91"/>
      <c r="AD34" s="91"/>
      <c r="AE34" s="91"/>
      <c r="AF34" s="91"/>
      <c r="AG34" s="91"/>
      <c r="AH34" s="91"/>
      <c r="AI34" s="91"/>
    </row>
    <row r="35" spans="2:35" ht="15.95" customHeight="1" x14ac:dyDescent="0.15">
      <c r="B35" s="110"/>
      <c r="C35" s="110"/>
      <c r="D35" s="123" t="s">
        <v>28</v>
      </c>
      <c r="E35" s="124"/>
      <c r="F35" s="124"/>
      <c r="G35" s="124"/>
      <c r="H35" s="124"/>
      <c r="I35" s="124"/>
      <c r="J35" s="124"/>
      <c r="K35" s="125"/>
      <c r="L35" s="91"/>
      <c r="M35" s="91"/>
      <c r="N35" s="91"/>
      <c r="O35" s="91"/>
      <c r="P35" s="91"/>
      <c r="Q35" s="91"/>
      <c r="R35" s="91"/>
      <c r="S35" s="91"/>
      <c r="T35" s="91"/>
      <c r="U35" s="91"/>
      <c r="V35" s="91"/>
      <c r="W35" s="91"/>
      <c r="X35" s="91"/>
      <c r="Y35" s="91"/>
      <c r="Z35" s="91"/>
      <c r="AA35" s="91"/>
      <c r="AB35" s="91"/>
      <c r="AC35" s="91"/>
      <c r="AD35" s="91"/>
      <c r="AE35" s="91"/>
      <c r="AF35" s="91"/>
      <c r="AG35" s="91"/>
      <c r="AH35" s="91"/>
      <c r="AI35" s="91"/>
    </row>
    <row r="36" spans="2:35" ht="15.95" customHeight="1" x14ac:dyDescent="0.15">
      <c r="B36" s="110"/>
      <c r="C36" s="110"/>
      <c r="D36" s="108" t="s">
        <v>29</v>
      </c>
      <c r="E36" s="108"/>
      <c r="F36" s="108"/>
      <c r="G36" s="108"/>
      <c r="H36" s="108"/>
      <c r="I36" s="108"/>
      <c r="J36" s="108"/>
      <c r="K36" s="108"/>
      <c r="L36" s="98"/>
      <c r="M36" s="99"/>
      <c r="N36" s="99"/>
      <c r="O36" s="100"/>
      <c r="P36" s="92"/>
      <c r="Q36" s="92"/>
      <c r="R36" s="92"/>
      <c r="S36" s="92"/>
      <c r="T36" s="92"/>
      <c r="U36" s="92"/>
      <c r="V36" s="92"/>
      <c r="W36" s="92"/>
      <c r="X36" s="92"/>
      <c r="Y36" s="92"/>
      <c r="Z36" s="92"/>
      <c r="AA36" s="92"/>
      <c r="AB36" s="92"/>
      <c r="AC36" s="92"/>
      <c r="AD36" s="92"/>
      <c r="AE36" s="92"/>
      <c r="AF36" s="92"/>
      <c r="AG36" s="92"/>
      <c r="AH36" s="92"/>
      <c r="AI36" s="92"/>
    </row>
    <row r="37" spans="2:35" ht="15.95" customHeight="1" x14ac:dyDescent="0.15">
      <c r="B37" s="110"/>
      <c r="C37" s="110"/>
      <c r="D37" s="108" t="s">
        <v>30</v>
      </c>
      <c r="E37" s="108"/>
      <c r="F37" s="108"/>
      <c r="G37" s="108"/>
      <c r="H37" s="108"/>
      <c r="I37" s="108"/>
      <c r="J37" s="108"/>
      <c r="K37" s="108"/>
      <c r="L37" s="91"/>
      <c r="M37" s="91"/>
      <c r="N37" s="91"/>
      <c r="O37" s="91"/>
      <c r="P37" s="91"/>
      <c r="Q37" s="91"/>
      <c r="R37" s="91"/>
      <c r="S37" s="91"/>
      <c r="T37" s="91"/>
      <c r="U37" s="91"/>
      <c r="V37" s="91"/>
      <c r="W37" s="91"/>
      <c r="X37" s="91"/>
      <c r="Y37" s="91"/>
      <c r="Z37" s="91"/>
      <c r="AA37" s="91"/>
      <c r="AB37" s="91"/>
      <c r="AC37" s="91"/>
      <c r="AD37" s="91"/>
      <c r="AE37" s="91"/>
      <c r="AF37" s="91"/>
      <c r="AG37" s="91"/>
      <c r="AH37" s="91"/>
      <c r="AI37" s="91"/>
    </row>
    <row r="38" spans="2:35" ht="15.95" customHeight="1" x14ac:dyDescent="0.15">
      <c r="B38" s="110"/>
      <c r="C38" s="110"/>
      <c r="D38" s="109"/>
      <c r="E38" s="109"/>
      <c r="F38" s="109"/>
      <c r="G38" s="109"/>
      <c r="H38" s="109"/>
      <c r="I38" s="109"/>
      <c r="J38" s="109"/>
      <c r="K38" s="109"/>
      <c r="L38" s="91"/>
      <c r="M38" s="91"/>
      <c r="N38" s="91"/>
      <c r="O38" s="91"/>
      <c r="P38" s="91"/>
      <c r="Q38" s="91"/>
      <c r="R38" s="91"/>
      <c r="S38" s="91"/>
      <c r="T38" s="91"/>
      <c r="U38" s="91"/>
      <c r="V38" s="91"/>
      <c r="W38" s="91"/>
      <c r="X38" s="91"/>
      <c r="Y38" s="91"/>
      <c r="Z38" s="91"/>
      <c r="AA38" s="91"/>
      <c r="AB38" s="91"/>
      <c r="AC38" s="91"/>
      <c r="AD38" s="91"/>
      <c r="AE38" s="91"/>
      <c r="AF38" s="91"/>
      <c r="AG38" s="91"/>
      <c r="AH38" s="91"/>
      <c r="AI38" s="91"/>
    </row>
    <row r="39" spans="2:35" ht="15.95" customHeight="1" x14ac:dyDescent="0.15">
      <c r="B39" s="110"/>
      <c r="C39" s="110"/>
      <c r="D39" s="109"/>
      <c r="E39" s="109"/>
      <c r="F39" s="109"/>
      <c r="G39" s="109"/>
      <c r="H39" s="109"/>
      <c r="I39" s="109"/>
      <c r="J39" s="109"/>
      <c r="K39" s="109"/>
      <c r="L39" s="91"/>
      <c r="M39" s="91"/>
      <c r="N39" s="91"/>
      <c r="O39" s="91"/>
      <c r="P39" s="91"/>
      <c r="Q39" s="91"/>
      <c r="R39" s="91"/>
      <c r="S39" s="91"/>
      <c r="T39" s="91"/>
      <c r="U39" s="91"/>
      <c r="V39" s="91"/>
      <c r="W39" s="91"/>
      <c r="X39" s="91"/>
      <c r="Y39" s="91"/>
      <c r="Z39" s="91"/>
      <c r="AA39" s="91"/>
      <c r="AB39" s="91"/>
      <c r="AC39" s="91"/>
      <c r="AD39" s="91"/>
      <c r="AE39" s="91"/>
      <c r="AF39" s="91"/>
      <c r="AG39" s="91"/>
      <c r="AH39" s="91"/>
      <c r="AI39" s="91"/>
    </row>
    <row r="40" spans="2:35" ht="15.95" customHeight="1" x14ac:dyDescent="0.15">
      <c r="B40" s="110"/>
      <c r="C40" s="110"/>
      <c r="D40" s="108" t="s">
        <v>31</v>
      </c>
      <c r="E40" s="108"/>
      <c r="F40" s="108"/>
      <c r="G40" s="108"/>
      <c r="H40" s="108"/>
      <c r="I40" s="108"/>
      <c r="J40" s="108"/>
      <c r="K40" s="108"/>
      <c r="L40" s="94">
        <f>L34+L35+L37+L38+L39</f>
        <v>0</v>
      </c>
      <c r="M40" s="94"/>
      <c r="N40" s="94"/>
      <c r="O40" s="94"/>
      <c r="P40" s="94">
        <f>P34+P35+P37+P38+P39</f>
        <v>0</v>
      </c>
      <c r="Q40" s="94"/>
      <c r="R40" s="94"/>
      <c r="S40" s="94"/>
      <c r="T40" s="94">
        <f>T34+T35+T37+T38+T39</f>
        <v>0</v>
      </c>
      <c r="U40" s="94"/>
      <c r="V40" s="94"/>
      <c r="W40" s="94"/>
      <c r="X40" s="94">
        <f>X34+X35+X37+X38+X39</f>
        <v>0</v>
      </c>
      <c r="Y40" s="94"/>
      <c r="Z40" s="94"/>
      <c r="AA40" s="94"/>
      <c r="AB40" s="94">
        <f>AB34+AB35+AB37+AB38+AB39</f>
        <v>0</v>
      </c>
      <c r="AC40" s="94"/>
      <c r="AD40" s="94"/>
      <c r="AE40" s="94"/>
      <c r="AF40" s="94">
        <f>AF34+AF35+AF37+AF38+AF39</f>
        <v>0</v>
      </c>
      <c r="AG40" s="94"/>
      <c r="AH40" s="94"/>
      <c r="AI40" s="94"/>
    </row>
    <row r="41" spans="2:35" ht="15.95" customHeight="1" x14ac:dyDescent="0.15">
      <c r="B41" s="110"/>
      <c r="C41" s="108" t="s">
        <v>32</v>
      </c>
      <c r="D41" s="108"/>
      <c r="E41" s="108"/>
      <c r="F41" s="108"/>
      <c r="G41" s="108"/>
      <c r="H41" s="108"/>
      <c r="I41" s="108"/>
      <c r="J41" s="108"/>
      <c r="K41" s="108"/>
      <c r="L41" s="94">
        <f>L33-L40</f>
        <v>0</v>
      </c>
      <c r="M41" s="94"/>
      <c r="N41" s="94"/>
      <c r="O41" s="94"/>
      <c r="P41" s="94">
        <f>P33-P40</f>
        <v>0</v>
      </c>
      <c r="Q41" s="94"/>
      <c r="R41" s="94"/>
      <c r="S41" s="94"/>
      <c r="T41" s="94">
        <f>T33-T40</f>
        <v>0</v>
      </c>
      <c r="U41" s="94"/>
      <c r="V41" s="94"/>
      <c r="W41" s="94"/>
      <c r="X41" s="94">
        <f>X33-X40</f>
        <v>0</v>
      </c>
      <c r="Y41" s="94"/>
      <c r="Z41" s="94"/>
      <c r="AA41" s="94"/>
      <c r="AB41" s="94">
        <f>AB33-AB40</f>
        <v>0</v>
      </c>
      <c r="AC41" s="94"/>
      <c r="AD41" s="94"/>
      <c r="AE41" s="94"/>
      <c r="AF41" s="94">
        <f>AF33-AF40</f>
        <v>0</v>
      </c>
      <c r="AG41" s="94"/>
      <c r="AH41" s="94"/>
      <c r="AI41" s="94"/>
    </row>
    <row r="42" spans="2:35" ht="15.95" customHeight="1" x14ac:dyDescent="0.15">
      <c r="B42" s="110" t="s">
        <v>33</v>
      </c>
      <c r="C42" s="110" t="s">
        <v>34</v>
      </c>
      <c r="D42" s="108" t="s">
        <v>35</v>
      </c>
      <c r="E42" s="108"/>
      <c r="F42" s="108"/>
      <c r="G42" s="108"/>
      <c r="H42" s="108"/>
      <c r="I42" s="108"/>
      <c r="J42" s="108"/>
      <c r="K42" s="108"/>
      <c r="L42" s="91">
        <v>0</v>
      </c>
      <c r="M42" s="91"/>
      <c r="N42" s="91"/>
      <c r="O42" s="91"/>
      <c r="P42" s="91"/>
      <c r="Q42" s="91"/>
      <c r="R42" s="91"/>
      <c r="S42" s="91"/>
      <c r="T42" s="91"/>
      <c r="U42" s="91"/>
      <c r="V42" s="91"/>
      <c r="W42" s="91"/>
      <c r="X42" s="91"/>
      <c r="Y42" s="91"/>
      <c r="Z42" s="91"/>
      <c r="AA42" s="91"/>
      <c r="AB42" s="91"/>
      <c r="AC42" s="91"/>
      <c r="AD42" s="91"/>
      <c r="AE42" s="91"/>
      <c r="AF42" s="91"/>
      <c r="AG42" s="91"/>
      <c r="AH42" s="91"/>
      <c r="AI42" s="91"/>
    </row>
    <row r="43" spans="2:35" ht="15.95" customHeight="1" x14ac:dyDescent="0.15">
      <c r="B43" s="110"/>
      <c r="C43" s="110"/>
      <c r="D43" s="108" t="s">
        <v>36</v>
      </c>
      <c r="E43" s="108"/>
      <c r="F43" s="108"/>
      <c r="G43" s="108"/>
      <c r="H43" s="108"/>
      <c r="I43" s="108"/>
      <c r="J43" s="108"/>
      <c r="K43" s="108"/>
      <c r="L43" s="91">
        <v>0</v>
      </c>
      <c r="M43" s="91"/>
      <c r="N43" s="91"/>
      <c r="O43" s="91"/>
      <c r="P43" s="91"/>
      <c r="Q43" s="91"/>
      <c r="R43" s="91"/>
      <c r="S43" s="91"/>
      <c r="T43" s="91"/>
      <c r="U43" s="91"/>
      <c r="V43" s="91"/>
      <c r="W43" s="91"/>
      <c r="X43" s="91"/>
      <c r="Y43" s="91"/>
      <c r="Z43" s="91"/>
      <c r="AA43" s="91"/>
      <c r="AB43" s="91"/>
      <c r="AC43" s="91"/>
      <c r="AD43" s="91"/>
      <c r="AE43" s="91"/>
      <c r="AF43" s="91"/>
      <c r="AG43" s="91"/>
      <c r="AH43" s="91"/>
      <c r="AI43" s="91"/>
    </row>
    <row r="44" spans="2:35" ht="15.95" customHeight="1" x14ac:dyDescent="0.15">
      <c r="B44" s="110"/>
      <c r="C44" s="110"/>
      <c r="D44" s="108" t="s">
        <v>37</v>
      </c>
      <c r="E44" s="108"/>
      <c r="F44" s="108"/>
      <c r="G44" s="108"/>
      <c r="H44" s="108"/>
      <c r="I44" s="108"/>
      <c r="J44" s="108"/>
      <c r="K44" s="108"/>
      <c r="L44" s="95"/>
      <c r="M44" s="96"/>
      <c r="N44" s="96"/>
      <c r="O44" s="97"/>
      <c r="P44" s="92"/>
      <c r="Q44" s="92"/>
      <c r="R44" s="92"/>
      <c r="S44" s="92"/>
      <c r="T44" s="92"/>
      <c r="U44" s="92"/>
      <c r="V44" s="92"/>
      <c r="W44" s="92"/>
      <c r="X44" s="92"/>
      <c r="Y44" s="92"/>
      <c r="Z44" s="92"/>
      <c r="AA44" s="92"/>
      <c r="AB44" s="92"/>
      <c r="AC44" s="92"/>
      <c r="AD44" s="92"/>
      <c r="AE44" s="92"/>
      <c r="AF44" s="92"/>
      <c r="AG44" s="92"/>
      <c r="AH44" s="92"/>
      <c r="AI44" s="92"/>
    </row>
    <row r="45" spans="2:35" ht="15.95" customHeight="1" x14ac:dyDescent="0.15">
      <c r="B45" s="110"/>
      <c r="C45" s="110"/>
      <c r="D45" s="109"/>
      <c r="E45" s="109"/>
      <c r="F45" s="109"/>
      <c r="G45" s="109"/>
      <c r="H45" s="109"/>
      <c r="I45" s="109"/>
      <c r="J45" s="109"/>
      <c r="K45" s="109"/>
      <c r="L45" s="91"/>
      <c r="M45" s="91"/>
      <c r="N45" s="91"/>
      <c r="O45" s="91"/>
      <c r="P45" s="91"/>
      <c r="Q45" s="91"/>
      <c r="R45" s="91"/>
      <c r="S45" s="91"/>
      <c r="T45" s="91"/>
      <c r="U45" s="91"/>
      <c r="V45" s="91"/>
      <c r="W45" s="91"/>
      <c r="X45" s="91"/>
      <c r="Y45" s="91"/>
      <c r="Z45" s="91"/>
      <c r="AA45" s="91"/>
      <c r="AB45" s="91"/>
      <c r="AC45" s="91"/>
      <c r="AD45" s="91"/>
      <c r="AE45" s="91"/>
      <c r="AF45" s="91"/>
      <c r="AG45" s="91"/>
      <c r="AH45" s="91"/>
      <c r="AI45" s="91"/>
    </row>
    <row r="46" spans="2:35" ht="15.95" customHeight="1" x14ac:dyDescent="0.15">
      <c r="B46" s="110"/>
      <c r="C46" s="110"/>
      <c r="D46" s="109"/>
      <c r="E46" s="109"/>
      <c r="F46" s="109"/>
      <c r="G46" s="109"/>
      <c r="H46" s="109"/>
      <c r="I46" s="109"/>
      <c r="J46" s="109"/>
      <c r="K46" s="109"/>
      <c r="L46" s="91"/>
      <c r="M46" s="91"/>
      <c r="N46" s="91"/>
      <c r="O46" s="91"/>
      <c r="P46" s="91"/>
      <c r="Q46" s="91"/>
      <c r="R46" s="91"/>
      <c r="S46" s="91"/>
      <c r="T46" s="91"/>
      <c r="U46" s="91"/>
      <c r="V46" s="91"/>
      <c r="W46" s="91"/>
      <c r="X46" s="91"/>
      <c r="Y46" s="91"/>
      <c r="Z46" s="91"/>
      <c r="AA46" s="91"/>
      <c r="AB46" s="91"/>
      <c r="AC46" s="91"/>
      <c r="AD46" s="91"/>
      <c r="AE46" s="91"/>
      <c r="AF46" s="91"/>
      <c r="AG46" s="91"/>
      <c r="AH46" s="91"/>
      <c r="AI46" s="91"/>
    </row>
    <row r="47" spans="2:35" ht="15.95" customHeight="1" x14ac:dyDescent="0.15">
      <c r="B47" s="110"/>
      <c r="C47" s="110"/>
      <c r="D47" s="108" t="s">
        <v>38</v>
      </c>
      <c r="E47" s="108"/>
      <c r="F47" s="108"/>
      <c r="G47" s="108"/>
      <c r="H47" s="108"/>
      <c r="I47" s="108"/>
      <c r="J47" s="108"/>
      <c r="K47" s="108"/>
      <c r="L47" s="94">
        <f>L42+L43+L45+L46</f>
        <v>0</v>
      </c>
      <c r="M47" s="94"/>
      <c r="N47" s="94"/>
      <c r="O47" s="94"/>
      <c r="P47" s="94">
        <f>P42+P43+P45+P46</f>
        <v>0</v>
      </c>
      <c r="Q47" s="94"/>
      <c r="R47" s="94"/>
      <c r="S47" s="94"/>
      <c r="T47" s="94">
        <f>T42+T43+T45+T46</f>
        <v>0</v>
      </c>
      <c r="U47" s="94"/>
      <c r="V47" s="94"/>
      <c r="W47" s="94"/>
      <c r="X47" s="94">
        <f>X42+X43+X45+X46</f>
        <v>0</v>
      </c>
      <c r="Y47" s="94"/>
      <c r="Z47" s="94"/>
      <c r="AA47" s="94"/>
      <c r="AB47" s="94">
        <f>AB42+AB43+AB45+AB46</f>
        <v>0</v>
      </c>
      <c r="AC47" s="94"/>
      <c r="AD47" s="94"/>
      <c r="AE47" s="94"/>
      <c r="AF47" s="94">
        <f>AF42+AF43+AF45+AF46</f>
        <v>0</v>
      </c>
      <c r="AG47" s="94"/>
      <c r="AH47" s="94"/>
      <c r="AI47" s="94"/>
    </row>
    <row r="48" spans="2:35" ht="15.95" customHeight="1" x14ac:dyDescent="0.15">
      <c r="B48" s="110"/>
      <c r="C48" s="110" t="s">
        <v>39</v>
      </c>
      <c r="D48" s="108" t="s">
        <v>40</v>
      </c>
      <c r="E48" s="108"/>
      <c r="F48" s="108"/>
      <c r="G48" s="108"/>
      <c r="H48" s="108"/>
      <c r="I48" s="108"/>
      <c r="J48" s="108"/>
      <c r="K48" s="108"/>
      <c r="L48" s="91"/>
      <c r="M48" s="91"/>
      <c r="N48" s="91"/>
      <c r="O48" s="91"/>
      <c r="P48" s="91"/>
      <c r="Q48" s="91"/>
      <c r="R48" s="91"/>
      <c r="S48" s="91"/>
      <c r="T48" s="91"/>
      <c r="U48" s="91"/>
      <c r="V48" s="91"/>
      <c r="W48" s="91"/>
      <c r="X48" s="91"/>
      <c r="Y48" s="91"/>
      <c r="Z48" s="91"/>
      <c r="AA48" s="91"/>
      <c r="AB48" s="91"/>
      <c r="AC48" s="91"/>
      <c r="AD48" s="91"/>
      <c r="AE48" s="91"/>
      <c r="AF48" s="91"/>
      <c r="AG48" s="91"/>
      <c r="AH48" s="91"/>
      <c r="AI48" s="91"/>
    </row>
    <row r="49" spans="2:48" ht="15.95" customHeight="1" x14ac:dyDescent="0.15">
      <c r="B49" s="110"/>
      <c r="C49" s="110"/>
      <c r="D49" s="108" t="s">
        <v>37</v>
      </c>
      <c r="E49" s="108"/>
      <c r="F49" s="108"/>
      <c r="G49" s="108"/>
      <c r="H49" s="108"/>
      <c r="I49" s="108"/>
      <c r="J49" s="108"/>
      <c r="K49" s="108"/>
      <c r="L49" s="95"/>
      <c r="M49" s="96"/>
      <c r="N49" s="96"/>
      <c r="O49" s="97"/>
      <c r="P49" s="92"/>
      <c r="Q49" s="92"/>
      <c r="R49" s="92"/>
      <c r="S49" s="92"/>
      <c r="T49" s="92"/>
      <c r="U49" s="92"/>
      <c r="V49" s="92"/>
      <c r="W49" s="92"/>
      <c r="X49" s="92"/>
      <c r="Y49" s="92"/>
      <c r="Z49" s="92"/>
      <c r="AA49" s="92"/>
      <c r="AB49" s="92"/>
      <c r="AC49" s="92"/>
      <c r="AD49" s="92"/>
      <c r="AE49" s="92"/>
      <c r="AF49" s="92"/>
      <c r="AG49" s="92"/>
      <c r="AH49" s="92"/>
      <c r="AI49" s="92"/>
    </row>
    <row r="50" spans="2:48" ht="15.95" customHeight="1" x14ac:dyDescent="0.15">
      <c r="B50" s="110"/>
      <c r="C50" s="110"/>
      <c r="D50" s="109"/>
      <c r="E50" s="109"/>
      <c r="F50" s="109"/>
      <c r="G50" s="109"/>
      <c r="H50" s="109"/>
      <c r="I50" s="109"/>
      <c r="J50" s="109"/>
      <c r="K50" s="109"/>
      <c r="L50" s="91"/>
      <c r="M50" s="91"/>
      <c r="N50" s="91"/>
      <c r="O50" s="91"/>
      <c r="P50" s="91"/>
      <c r="Q50" s="91"/>
      <c r="R50" s="91"/>
      <c r="S50" s="91"/>
      <c r="T50" s="91"/>
      <c r="U50" s="91"/>
      <c r="V50" s="91"/>
      <c r="W50" s="91"/>
      <c r="X50" s="91"/>
      <c r="Y50" s="91"/>
      <c r="Z50" s="91"/>
      <c r="AA50" s="91"/>
      <c r="AB50" s="91"/>
      <c r="AC50" s="91"/>
      <c r="AD50" s="91"/>
      <c r="AE50" s="91"/>
      <c r="AF50" s="91"/>
      <c r="AG50" s="91"/>
      <c r="AH50" s="91"/>
      <c r="AI50" s="91"/>
    </row>
    <row r="51" spans="2:48" ht="15.95" customHeight="1" x14ac:dyDescent="0.15">
      <c r="B51" s="110"/>
      <c r="C51" s="110"/>
      <c r="D51" s="109"/>
      <c r="E51" s="109"/>
      <c r="F51" s="109"/>
      <c r="G51" s="109"/>
      <c r="H51" s="109"/>
      <c r="I51" s="109"/>
      <c r="J51" s="109"/>
      <c r="K51" s="109"/>
      <c r="L51" s="91"/>
      <c r="M51" s="91"/>
      <c r="N51" s="91"/>
      <c r="O51" s="91"/>
      <c r="P51" s="91"/>
      <c r="Q51" s="91"/>
      <c r="R51" s="91"/>
      <c r="S51" s="91"/>
      <c r="T51" s="91"/>
      <c r="U51" s="91"/>
      <c r="V51" s="91"/>
      <c r="W51" s="91"/>
      <c r="X51" s="91"/>
      <c r="Y51" s="91"/>
      <c r="Z51" s="91"/>
      <c r="AA51" s="91"/>
      <c r="AB51" s="91"/>
      <c r="AC51" s="91"/>
      <c r="AD51" s="91"/>
      <c r="AE51" s="91"/>
      <c r="AF51" s="91"/>
      <c r="AG51" s="91"/>
      <c r="AH51" s="91"/>
      <c r="AI51" s="91"/>
    </row>
    <row r="52" spans="2:48" ht="15.95" customHeight="1" x14ac:dyDescent="0.15">
      <c r="B52" s="110"/>
      <c r="C52" s="110"/>
      <c r="D52" s="108" t="s">
        <v>41</v>
      </c>
      <c r="E52" s="108"/>
      <c r="F52" s="108"/>
      <c r="G52" s="108"/>
      <c r="H52" s="108"/>
      <c r="I52" s="108"/>
      <c r="J52" s="108"/>
      <c r="K52" s="108"/>
      <c r="L52" s="93">
        <f>L48+L50+L51</f>
        <v>0</v>
      </c>
      <c r="M52" s="93"/>
      <c r="N52" s="93"/>
      <c r="O52" s="93"/>
      <c r="P52" s="93">
        <f>P48+P50+P51</f>
        <v>0</v>
      </c>
      <c r="Q52" s="93"/>
      <c r="R52" s="93"/>
      <c r="S52" s="93"/>
      <c r="T52" s="93">
        <f>T48+T50+T51</f>
        <v>0</v>
      </c>
      <c r="U52" s="93"/>
      <c r="V52" s="93"/>
      <c r="W52" s="93"/>
      <c r="X52" s="93">
        <f>X48+X50+X51</f>
        <v>0</v>
      </c>
      <c r="Y52" s="93"/>
      <c r="Z52" s="93"/>
      <c r="AA52" s="93"/>
      <c r="AB52" s="93">
        <f>AB48+AB50+AB51</f>
        <v>0</v>
      </c>
      <c r="AC52" s="93"/>
      <c r="AD52" s="93"/>
      <c r="AE52" s="93"/>
      <c r="AF52" s="93">
        <f>AF48+AF50+AF51</f>
        <v>0</v>
      </c>
      <c r="AG52" s="93"/>
      <c r="AH52" s="93"/>
      <c r="AI52" s="93"/>
    </row>
    <row r="53" spans="2:48" ht="15.95" customHeight="1" x14ac:dyDescent="0.15">
      <c r="B53" s="110"/>
      <c r="C53" s="108" t="s">
        <v>42</v>
      </c>
      <c r="D53" s="108"/>
      <c r="E53" s="108"/>
      <c r="F53" s="108"/>
      <c r="G53" s="108"/>
      <c r="H53" s="108"/>
      <c r="I53" s="108"/>
      <c r="J53" s="108"/>
      <c r="K53" s="108"/>
      <c r="L53" s="89">
        <f>L47-L52</f>
        <v>0</v>
      </c>
      <c r="M53" s="89"/>
      <c r="N53" s="89"/>
      <c r="O53" s="89"/>
      <c r="P53" s="89">
        <f>P47-P52</f>
        <v>0</v>
      </c>
      <c r="Q53" s="89"/>
      <c r="R53" s="89"/>
      <c r="S53" s="89"/>
      <c r="T53" s="89">
        <f>T47-T52</f>
        <v>0</v>
      </c>
      <c r="U53" s="89"/>
      <c r="V53" s="89"/>
      <c r="W53" s="89"/>
      <c r="X53" s="89">
        <f>X47-X52</f>
        <v>0</v>
      </c>
      <c r="Y53" s="89"/>
      <c r="Z53" s="89"/>
      <c r="AA53" s="89"/>
      <c r="AB53" s="89">
        <f>AB47-AB52</f>
        <v>0</v>
      </c>
      <c r="AC53" s="89"/>
      <c r="AD53" s="89"/>
      <c r="AE53" s="89"/>
      <c r="AF53" s="89">
        <f>AF47-AF52</f>
        <v>0</v>
      </c>
      <c r="AG53" s="89"/>
      <c r="AH53" s="89"/>
      <c r="AI53" s="89"/>
    </row>
    <row r="54" spans="2:48" ht="15.95" customHeight="1" x14ac:dyDescent="0.15">
      <c r="B54" s="108" t="s">
        <v>43</v>
      </c>
      <c r="C54" s="108"/>
      <c r="D54" s="108"/>
      <c r="E54" s="108"/>
      <c r="F54" s="108"/>
      <c r="G54" s="108"/>
      <c r="H54" s="108"/>
      <c r="I54" s="108"/>
      <c r="J54" s="108"/>
      <c r="K54" s="108"/>
      <c r="L54" s="89">
        <f>L41+L53</f>
        <v>0</v>
      </c>
      <c r="M54" s="89"/>
      <c r="N54" s="89"/>
      <c r="O54" s="89"/>
      <c r="P54" s="89">
        <f>P41+P53</f>
        <v>0</v>
      </c>
      <c r="Q54" s="89"/>
      <c r="R54" s="89"/>
      <c r="S54" s="89"/>
      <c r="T54" s="89">
        <f>T41+T53</f>
        <v>0</v>
      </c>
      <c r="U54" s="89"/>
      <c r="V54" s="89"/>
      <c r="W54" s="89"/>
      <c r="X54" s="89">
        <f>X41+X53</f>
        <v>0</v>
      </c>
      <c r="Y54" s="89"/>
      <c r="Z54" s="89"/>
      <c r="AA54" s="89"/>
      <c r="AB54" s="89">
        <f>AB41+AB53</f>
        <v>0</v>
      </c>
      <c r="AC54" s="89"/>
      <c r="AD54" s="89"/>
      <c r="AE54" s="89"/>
      <c r="AF54" s="89">
        <f>AF41+AF53</f>
        <v>0</v>
      </c>
      <c r="AG54" s="89"/>
      <c r="AH54" s="89"/>
      <c r="AI54" s="89"/>
    </row>
    <row r="55" spans="2:48" ht="15.95" customHeight="1" x14ac:dyDescent="0.15">
      <c r="B55" s="108" t="s">
        <v>44</v>
      </c>
      <c r="C55" s="108"/>
      <c r="D55" s="108"/>
      <c r="E55" s="108"/>
      <c r="F55" s="108"/>
      <c r="G55" s="108"/>
      <c r="H55" s="108"/>
      <c r="I55" s="108"/>
      <c r="J55" s="108"/>
      <c r="K55" s="108"/>
      <c r="L55" s="90"/>
      <c r="M55" s="90"/>
      <c r="N55" s="90"/>
      <c r="O55" s="90"/>
      <c r="P55" s="89">
        <f>L54+P54</f>
        <v>0</v>
      </c>
      <c r="Q55" s="89"/>
      <c r="R55" s="89"/>
      <c r="S55" s="89"/>
      <c r="T55" s="89">
        <f>P55+T54</f>
        <v>0</v>
      </c>
      <c r="U55" s="89"/>
      <c r="V55" s="89"/>
      <c r="W55" s="89"/>
      <c r="X55" s="89">
        <f>T55+X54</f>
        <v>0</v>
      </c>
      <c r="Y55" s="89"/>
      <c r="Z55" s="89"/>
      <c r="AA55" s="89"/>
      <c r="AB55" s="89">
        <f>X55+AB54</f>
        <v>0</v>
      </c>
      <c r="AC55" s="89"/>
      <c r="AD55" s="89"/>
      <c r="AE55" s="89"/>
      <c r="AF55" s="89">
        <f>AB55+AF54</f>
        <v>0</v>
      </c>
      <c r="AG55" s="89"/>
      <c r="AH55" s="89"/>
      <c r="AI55" s="89"/>
    </row>
    <row r="56" spans="2:48" ht="15.95" customHeight="1" x14ac:dyDescent="0.15">
      <c r="B56" s="158" t="s">
        <v>887</v>
      </c>
      <c r="C56" s="108"/>
      <c r="D56" s="108"/>
      <c r="E56" s="108"/>
      <c r="F56" s="108"/>
      <c r="G56" s="108"/>
      <c r="H56" s="108"/>
      <c r="I56" s="108"/>
      <c r="J56" s="108"/>
      <c r="K56" s="108"/>
      <c r="L56" s="91"/>
      <c r="M56" s="91"/>
      <c r="N56" s="91"/>
      <c r="O56" s="91"/>
      <c r="P56" s="89">
        <f>L56+P54</f>
        <v>0</v>
      </c>
      <c r="Q56" s="89"/>
      <c r="R56" s="89"/>
      <c r="S56" s="89"/>
      <c r="T56" s="89">
        <f>P56+T54</f>
        <v>0</v>
      </c>
      <c r="U56" s="89"/>
      <c r="V56" s="89"/>
      <c r="W56" s="89"/>
      <c r="X56" s="89">
        <f>T56+X54</f>
        <v>0</v>
      </c>
      <c r="Y56" s="89"/>
      <c r="Z56" s="89"/>
      <c r="AA56" s="89"/>
      <c r="AB56" s="89">
        <f t="shared" ref="AB56" si="19">X56+AB54</f>
        <v>0</v>
      </c>
      <c r="AC56" s="89"/>
      <c r="AD56" s="89"/>
      <c r="AE56" s="89"/>
      <c r="AF56" s="89">
        <f t="shared" ref="AF56" si="20">AB56+AF54</f>
        <v>0</v>
      </c>
      <c r="AG56" s="89"/>
      <c r="AH56" s="89"/>
      <c r="AI56" s="89"/>
    </row>
    <row r="57" spans="2:48" ht="15.95" customHeight="1" x14ac:dyDescent="0.15">
      <c r="B57" s="56"/>
      <c r="C57" s="108" t="s">
        <v>900</v>
      </c>
      <c r="D57" s="108"/>
      <c r="E57" s="108"/>
      <c r="F57" s="108"/>
      <c r="G57" s="108"/>
      <c r="H57" s="108"/>
      <c r="I57" s="108"/>
      <c r="J57" s="108"/>
      <c r="K57" s="108"/>
      <c r="L57" s="91"/>
      <c r="M57" s="91"/>
      <c r="N57" s="91"/>
      <c r="O57" s="91"/>
      <c r="P57" s="89">
        <f>L57+P54</f>
        <v>0</v>
      </c>
      <c r="Q57" s="89"/>
      <c r="R57" s="89"/>
      <c r="S57" s="89"/>
      <c r="T57" s="89">
        <f>P57+T54</f>
        <v>0</v>
      </c>
      <c r="U57" s="89"/>
      <c r="V57" s="89"/>
      <c r="W57" s="89"/>
      <c r="X57" s="89">
        <f>T57+X54</f>
        <v>0</v>
      </c>
      <c r="Y57" s="89"/>
      <c r="Z57" s="89"/>
      <c r="AA57" s="89"/>
      <c r="AB57" s="89">
        <f>X57+AB54</f>
        <v>0</v>
      </c>
      <c r="AC57" s="89"/>
      <c r="AD57" s="89"/>
      <c r="AE57" s="89"/>
      <c r="AF57" s="89">
        <f>AB57+AF54</f>
        <v>0</v>
      </c>
      <c r="AG57" s="89"/>
      <c r="AH57" s="89"/>
      <c r="AI57" s="89"/>
    </row>
    <row r="58" spans="2:48" ht="6.75" customHeight="1" x14ac:dyDescent="0.15">
      <c r="B58" s="23"/>
      <c r="C58" s="23"/>
      <c r="D58" s="50"/>
      <c r="E58" s="50"/>
      <c r="F58" s="50"/>
      <c r="G58" s="50"/>
      <c r="H58" s="50"/>
      <c r="I58" s="50"/>
      <c r="J58" s="50"/>
      <c r="K58" s="50"/>
      <c r="L58" s="51"/>
      <c r="M58" s="51"/>
      <c r="N58" s="51"/>
      <c r="O58" s="51"/>
      <c r="P58" s="52"/>
      <c r="Q58" s="45"/>
      <c r="R58" s="45"/>
      <c r="S58" s="45"/>
      <c r="T58" s="45"/>
      <c r="U58" s="45"/>
      <c r="V58" s="45"/>
      <c r="W58" s="45"/>
      <c r="X58" s="45"/>
      <c r="Y58" s="45"/>
      <c r="Z58" s="45"/>
      <c r="AA58" s="45"/>
      <c r="AB58" s="45"/>
      <c r="AC58" s="45"/>
      <c r="AD58" s="45"/>
      <c r="AE58" s="45"/>
      <c r="AF58" s="45"/>
      <c r="AG58" s="45"/>
      <c r="AH58" s="45"/>
      <c r="AI58" s="45"/>
    </row>
    <row r="59" spans="2:48" ht="7.5" customHeight="1" x14ac:dyDescent="0.15">
      <c r="B59" s="23"/>
      <c r="C59" s="23"/>
      <c r="D59" s="50"/>
      <c r="E59" s="50"/>
      <c r="F59" s="50"/>
      <c r="G59" s="50"/>
      <c r="H59" s="50"/>
      <c r="I59" s="50"/>
      <c r="J59" s="50"/>
      <c r="K59" s="50"/>
      <c r="L59" s="51"/>
      <c r="M59" s="51"/>
      <c r="N59" s="51"/>
      <c r="O59" s="51"/>
      <c r="P59" s="52"/>
      <c r="Q59" s="45"/>
      <c r="R59" s="45"/>
      <c r="S59" s="45"/>
      <c r="T59" s="45"/>
      <c r="U59" s="45"/>
      <c r="V59" s="45"/>
      <c r="W59" s="45"/>
      <c r="X59" s="45"/>
      <c r="Y59" s="45"/>
      <c r="Z59" s="45"/>
      <c r="AA59" s="45"/>
      <c r="AB59" s="45"/>
      <c r="AC59" s="45"/>
      <c r="AD59" s="45"/>
      <c r="AE59" s="45"/>
      <c r="AF59" s="45"/>
      <c r="AG59" s="45"/>
      <c r="AH59" s="45"/>
      <c r="AI59" s="45"/>
    </row>
    <row r="60" spans="2:48" ht="18.75" customHeight="1" x14ac:dyDescent="0.15">
      <c r="B60" s="157" t="s">
        <v>901</v>
      </c>
      <c r="C60" s="157"/>
      <c r="D60" s="157"/>
      <c r="E60" s="157"/>
      <c r="F60" s="157"/>
      <c r="G60" s="157"/>
      <c r="H60" s="157"/>
      <c r="I60" s="157"/>
      <c r="J60" s="157"/>
      <c r="K60" s="157"/>
      <c r="L60" s="157"/>
      <c r="M60" s="157"/>
      <c r="N60" s="157"/>
      <c r="O60" s="157"/>
      <c r="P60" s="157"/>
      <c r="Q60" s="157"/>
      <c r="R60" s="157"/>
      <c r="S60" s="157"/>
      <c r="T60" s="7"/>
      <c r="U60" s="7"/>
      <c r="V60" s="7"/>
      <c r="W60" s="7"/>
      <c r="X60" s="7"/>
      <c r="Y60" s="7"/>
      <c r="Z60" s="7"/>
      <c r="AA60" s="7"/>
      <c r="AB60" s="7"/>
      <c r="AC60" s="7"/>
      <c r="AD60" s="7"/>
      <c r="AE60" s="7"/>
      <c r="AF60" s="7"/>
      <c r="AG60" s="7"/>
      <c r="AH60" s="7"/>
      <c r="AI60" s="8"/>
    </row>
    <row r="61" spans="2:48" ht="15.75" customHeight="1" x14ac:dyDescent="0.15">
      <c r="B61" s="134" t="s">
        <v>888</v>
      </c>
      <c r="C61" s="126" t="s">
        <v>889</v>
      </c>
      <c r="D61" s="127"/>
      <c r="E61" s="127"/>
      <c r="F61" s="127"/>
      <c r="G61" s="127"/>
      <c r="H61" s="127"/>
      <c r="I61" s="127"/>
      <c r="J61" s="127"/>
      <c r="K61" s="128"/>
      <c r="L61" s="91"/>
      <c r="M61" s="91"/>
      <c r="N61" s="91"/>
      <c r="O61" s="91"/>
      <c r="P61" s="93">
        <f>L61+P29+P42</f>
        <v>0</v>
      </c>
      <c r="Q61" s="93"/>
      <c r="R61" s="93"/>
      <c r="S61" s="93"/>
      <c r="T61" s="93">
        <f t="shared" ref="T61" si="21">P61+T29+T42</f>
        <v>0</v>
      </c>
      <c r="U61" s="93"/>
      <c r="V61" s="93"/>
      <c r="W61" s="93"/>
      <c r="X61" s="93">
        <f t="shared" ref="X61" si="22">T61+X29+X42</f>
        <v>0</v>
      </c>
      <c r="Y61" s="93"/>
      <c r="Z61" s="93"/>
      <c r="AA61" s="93"/>
      <c r="AB61" s="93">
        <f t="shared" ref="AB61" si="23">X61+AB29+AB42</f>
        <v>0</v>
      </c>
      <c r="AC61" s="93"/>
      <c r="AD61" s="93"/>
      <c r="AE61" s="93"/>
      <c r="AF61" s="93">
        <f t="shared" ref="AF61" si="24">AB61+AF29+AF42</f>
        <v>0</v>
      </c>
      <c r="AG61" s="93"/>
      <c r="AH61" s="93"/>
      <c r="AI61" s="93"/>
      <c r="AJ61" s="7"/>
      <c r="AK61" s="7"/>
      <c r="AL61" s="7"/>
      <c r="AM61" s="7"/>
      <c r="AN61" s="7"/>
      <c r="AO61" s="7"/>
      <c r="AP61" s="7"/>
      <c r="AQ61" s="7"/>
      <c r="AR61" s="7"/>
      <c r="AS61" s="7"/>
      <c r="AT61" s="7"/>
      <c r="AU61" s="7"/>
      <c r="AV61" s="8"/>
    </row>
    <row r="62" spans="2:48" ht="15.75" customHeight="1" x14ac:dyDescent="0.15">
      <c r="B62" s="135"/>
      <c r="C62" s="126" t="s">
        <v>890</v>
      </c>
      <c r="D62" s="127"/>
      <c r="E62" s="127"/>
      <c r="F62" s="127"/>
      <c r="G62" s="127"/>
      <c r="H62" s="127"/>
      <c r="I62" s="127"/>
      <c r="J62" s="127"/>
      <c r="K62" s="128"/>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7"/>
      <c r="AK62" s="7"/>
      <c r="AL62" s="7"/>
      <c r="AM62" s="7"/>
      <c r="AN62" s="7"/>
      <c r="AO62" s="7"/>
      <c r="AP62" s="7"/>
      <c r="AQ62" s="7"/>
      <c r="AR62" s="7"/>
      <c r="AS62" s="7"/>
      <c r="AT62" s="7"/>
      <c r="AU62" s="7"/>
      <c r="AV62" s="8"/>
    </row>
    <row r="63" spans="2:48" ht="15.75" customHeight="1" x14ac:dyDescent="0.15">
      <c r="B63" s="135"/>
      <c r="C63" s="126" t="s">
        <v>891</v>
      </c>
      <c r="D63" s="127"/>
      <c r="E63" s="127"/>
      <c r="F63" s="127"/>
      <c r="G63" s="127"/>
      <c r="H63" s="127"/>
      <c r="I63" s="127"/>
      <c r="J63" s="127"/>
      <c r="K63" s="128"/>
      <c r="L63" s="132">
        <f>L61+L62</f>
        <v>0</v>
      </c>
      <c r="M63" s="132"/>
      <c r="N63" s="132"/>
      <c r="O63" s="133"/>
      <c r="P63" s="132">
        <f>P61+P62</f>
        <v>0</v>
      </c>
      <c r="Q63" s="132"/>
      <c r="R63" s="132"/>
      <c r="S63" s="133"/>
      <c r="T63" s="132">
        <f>T61+T62</f>
        <v>0</v>
      </c>
      <c r="U63" s="132"/>
      <c r="V63" s="132"/>
      <c r="W63" s="133"/>
      <c r="X63" s="132">
        <f t="shared" ref="X63" si="25">X61+X62</f>
        <v>0</v>
      </c>
      <c r="Y63" s="132"/>
      <c r="Z63" s="132"/>
      <c r="AA63" s="133"/>
      <c r="AB63" s="132">
        <f t="shared" ref="AB63" si="26">AB61+AB62</f>
        <v>0</v>
      </c>
      <c r="AC63" s="132"/>
      <c r="AD63" s="132"/>
      <c r="AE63" s="133"/>
      <c r="AF63" s="132">
        <f t="shared" ref="AF63" si="27">AF61+AF62</f>
        <v>0</v>
      </c>
      <c r="AG63" s="132"/>
      <c r="AH63" s="132"/>
      <c r="AI63" s="133"/>
      <c r="AJ63" s="7"/>
      <c r="AK63" s="7"/>
      <c r="AL63" s="7"/>
      <c r="AM63" s="7"/>
      <c r="AN63" s="7"/>
      <c r="AO63" s="7"/>
      <c r="AP63" s="7"/>
      <c r="AQ63" s="7"/>
      <c r="AR63" s="7"/>
      <c r="AS63" s="7"/>
      <c r="AT63" s="7"/>
      <c r="AU63" s="7"/>
      <c r="AV63" s="8"/>
    </row>
    <row r="64" spans="2:48" ht="15.75" customHeight="1" x14ac:dyDescent="0.15">
      <c r="B64" s="135"/>
      <c r="C64" s="129" t="s">
        <v>892</v>
      </c>
      <c r="D64" s="130"/>
      <c r="E64" s="130"/>
      <c r="F64" s="130"/>
      <c r="G64" s="130"/>
      <c r="H64" s="130"/>
      <c r="I64" s="130"/>
      <c r="J64" s="130"/>
      <c r="K64" s="131"/>
      <c r="L64" s="91"/>
      <c r="M64" s="91"/>
      <c r="N64" s="91"/>
      <c r="O64" s="91"/>
      <c r="P64" s="93">
        <f>L64-P29-P30+P37+P48-P42-(P62-L62)</f>
        <v>0</v>
      </c>
      <c r="Q64" s="93">
        <f>P64-Q29-Q30+Q37+Q48-(Q62-P62)</f>
        <v>0</v>
      </c>
      <c r="R64" s="93">
        <f>Q64-R29-R30+R37+R48-(R62-Q62)</f>
        <v>0</v>
      </c>
      <c r="S64" s="93">
        <f>R64-S29-S30+S37+S48-(S62-R62)</f>
        <v>0</v>
      </c>
      <c r="T64" s="93">
        <f t="shared" ref="T64" si="28">P64-T29-T30+T37+T48-T42-(T62-P62)</f>
        <v>0</v>
      </c>
      <c r="U64" s="93">
        <f t="shared" ref="U64:W64" si="29">T64-U29-U30+U37+U48-(U62-T62)</f>
        <v>0</v>
      </c>
      <c r="V64" s="93">
        <f t="shared" si="29"/>
        <v>0</v>
      </c>
      <c r="W64" s="93">
        <f t="shared" si="29"/>
        <v>0</v>
      </c>
      <c r="X64" s="93">
        <f t="shared" ref="X64" si="30">T64-X29-X30+X37+X48-X42-(X62-T62)</f>
        <v>0</v>
      </c>
      <c r="Y64" s="93">
        <f t="shared" ref="Y64:AA64" si="31">X64-Y29-Y30+Y37+Y48-(Y62-X62)</f>
        <v>0</v>
      </c>
      <c r="Z64" s="93">
        <f t="shared" si="31"/>
        <v>0</v>
      </c>
      <c r="AA64" s="93">
        <f t="shared" si="31"/>
        <v>0</v>
      </c>
      <c r="AB64" s="93">
        <f t="shared" ref="AB64" si="32">X64-AB29-AB30+AB37+AB48-AB42-(AB62-X62)</f>
        <v>0</v>
      </c>
      <c r="AC64" s="93">
        <f t="shared" ref="AC64:AE64" si="33">AB64-AC29-AC30+AC37+AC48-(AC62-AB62)</f>
        <v>0</v>
      </c>
      <c r="AD64" s="93">
        <f t="shared" si="33"/>
        <v>0</v>
      </c>
      <c r="AE64" s="93">
        <f t="shared" si="33"/>
        <v>0</v>
      </c>
      <c r="AF64" s="93">
        <f>AB64-AF29-AF30+AF37+AF48-AF42-(AF62-AB62)</f>
        <v>0</v>
      </c>
      <c r="AG64" s="93">
        <f t="shared" ref="AG64:AI64" si="34">AF64-AG29-AG30+AG37+AG48-(AG62-AF62)</f>
        <v>0</v>
      </c>
      <c r="AH64" s="93">
        <f t="shared" si="34"/>
        <v>0</v>
      </c>
      <c r="AI64" s="93">
        <f t="shared" si="34"/>
        <v>0</v>
      </c>
      <c r="AJ64" s="7"/>
      <c r="AK64" s="7"/>
      <c r="AL64" s="7"/>
      <c r="AM64" s="7"/>
      <c r="AN64" s="7"/>
      <c r="AO64" s="7"/>
      <c r="AP64" s="7"/>
      <c r="AQ64" s="7"/>
      <c r="AR64" s="7"/>
      <c r="AS64" s="7"/>
      <c r="AT64" s="7"/>
      <c r="AU64" s="7"/>
      <c r="AV64" s="8"/>
    </row>
    <row r="65" spans="2:48" ht="15.75" customHeight="1" x14ac:dyDescent="0.15">
      <c r="B65" s="135"/>
      <c r="C65" s="152"/>
      <c r="D65" s="146" t="s">
        <v>893</v>
      </c>
      <c r="E65" s="147"/>
      <c r="F65" s="147"/>
      <c r="G65" s="147"/>
      <c r="H65" s="147"/>
      <c r="I65" s="147"/>
      <c r="J65" s="147"/>
      <c r="K65" s="148"/>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7"/>
      <c r="AK65" s="7"/>
      <c r="AL65" s="7"/>
      <c r="AM65" s="7"/>
      <c r="AN65" s="7"/>
      <c r="AO65" s="7"/>
      <c r="AP65" s="7"/>
      <c r="AQ65" s="7"/>
      <c r="AR65" s="7"/>
      <c r="AS65" s="7"/>
      <c r="AT65" s="7"/>
      <c r="AU65" s="7"/>
      <c r="AV65" s="8"/>
    </row>
    <row r="66" spans="2:48" ht="15.75" customHeight="1" x14ac:dyDescent="0.15">
      <c r="B66" s="135"/>
      <c r="C66" s="153"/>
      <c r="D66" s="146" t="s">
        <v>896</v>
      </c>
      <c r="E66" s="147"/>
      <c r="F66" s="147"/>
      <c r="G66" s="147"/>
      <c r="H66" s="147"/>
      <c r="I66" s="147"/>
      <c r="J66" s="147"/>
      <c r="K66" s="148"/>
      <c r="L66" s="91"/>
      <c r="M66" s="91"/>
      <c r="N66" s="91"/>
      <c r="O66" s="91"/>
      <c r="P66" s="91"/>
      <c r="Q66" s="91"/>
      <c r="R66" s="91"/>
      <c r="S66" s="91"/>
      <c r="T66" s="91"/>
      <c r="U66" s="91"/>
      <c r="V66" s="91"/>
      <c r="W66" s="91"/>
      <c r="X66" s="91"/>
      <c r="Y66" s="91"/>
      <c r="Z66" s="91"/>
      <c r="AA66" s="91"/>
      <c r="AB66" s="91"/>
      <c r="AC66" s="91"/>
      <c r="AD66" s="91"/>
      <c r="AE66" s="91"/>
      <c r="AF66" s="91"/>
      <c r="AG66" s="91"/>
      <c r="AH66" s="91"/>
      <c r="AI66" s="91"/>
    </row>
    <row r="67" spans="2:48" ht="15.75" customHeight="1" x14ac:dyDescent="0.15">
      <c r="B67" s="135"/>
      <c r="C67" s="153"/>
      <c r="D67" s="146" t="s">
        <v>23</v>
      </c>
      <c r="E67" s="147"/>
      <c r="F67" s="147"/>
      <c r="G67" s="147"/>
      <c r="H67" s="147"/>
      <c r="I67" s="147"/>
      <c r="J67" s="147"/>
      <c r="K67" s="148"/>
      <c r="L67" s="91"/>
      <c r="M67" s="91"/>
      <c r="N67" s="91"/>
      <c r="O67" s="91"/>
      <c r="P67" s="154">
        <f>P30</f>
        <v>0</v>
      </c>
      <c r="Q67" s="154"/>
      <c r="R67" s="154"/>
      <c r="S67" s="155"/>
      <c r="T67" s="154">
        <f t="shared" ref="T67" si="35">T30</f>
        <v>0</v>
      </c>
      <c r="U67" s="154"/>
      <c r="V67" s="154"/>
      <c r="W67" s="155"/>
      <c r="X67" s="154">
        <f t="shared" ref="X67" si="36">X30</f>
        <v>0</v>
      </c>
      <c r="Y67" s="154"/>
      <c r="Z67" s="154"/>
      <c r="AA67" s="155"/>
      <c r="AB67" s="154">
        <f t="shared" ref="AB67" si="37">AB30</f>
        <v>0</v>
      </c>
      <c r="AC67" s="154"/>
      <c r="AD67" s="154"/>
      <c r="AE67" s="155"/>
      <c r="AF67" s="154">
        <f t="shared" ref="AF67" si="38">AF30</f>
        <v>0</v>
      </c>
      <c r="AG67" s="154"/>
      <c r="AH67" s="154"/>
      <c r="AI67" s="155"/>
    </row>
    <row r="68" spans="2:48" ht="15.75" customHeight="1" x14ac:dyDescent="0.15">
      <c r="B68" s="135"/>
      <c r="C68" s="153"/>
      <c r="D68" s="146" t="s">
        <v>30</v>
      </c>
      <c r="E68" s="147"/>
      <c r="F68" s="147"/>
      <c r="G68" s="147"/>
      <c r="H68" s="147"/>
      <c r="I68" s="147"/>
      <c r="J68" s="147"/>
      <c r="K68" s="148"/>
      <c r="L68" s="91"/>
      <c r="M68" s="91"/>
      <c r="N68" s="91"/>
      <c r="O68" s="91"/>
      <c r="P68" s="154">
        <f t="shared" ref="P68" si="39">P37</f>
        <v>0</v>
      </c>
      <c r="Q68" s="154"/>
      <c r="R68" s="154"/>
      <c r="S68" s="155"/>
      <c r="T68" s="154">
        <f t="shared" ref="T68" si="40">T37</f>
        <v>0</v>
      </c>
      <c r="U68" s="154"/>
      <c r="V68" s="154"/>
      <c r="W68" s="155"/>
      <c r="X68" s="154">
        <f t="shared" ref="X68" si="41">X37</f>
        <v>0</v>
      </c>
      <c r="Y68" s="154"/>
      <c r="Z68" s="154"/>
      <c r="AA68" s="155"/>
      <c r="AB68" s="154">
        <f t="shared" ref="AB68" si="42">AB37</f>
        <v>0</v>
      </c>
      <c r="AC68" s="154"/>
      <c r="AD68" s="154"/>
      <c r="AE68" s="155"/>
      <c r="AF68" s="154">
        <f t="shared" ref="AF68" si="43">AF37</f>
        <v>0</v>
      </c>
      <c r="AG68" s="154"/>
      <c r="AH68" s="154"/>
      <c r="AI68" s="155"/>
    </row>
    <row r="69" spans="2:48" ht="15.75" customHeight="1" x14ac:dyDescent="0.15">
      <c r="B69" s="135"/>
      <c r="C69" s="149" t="s">
        <v>897</v>
      </c>
      <c r="D69" s="150"/>
      <c r="E69" s="150"/>
      <c r="F69" s="150"/>
      <c r="G69" s="150"/>
      <c r="H69" s="150"/>
      <c r="I69" s="150"/>
      <c r="J69" s="150"/>
      <c r="K69" s="151"/>
      <c r="L69" s="144">
        <f>L65-L66+L67-L68</f>
        <v>0</v>
      </c>
      <c r="M69" s="144"/>
      <c r="N69" s="144"/>
      <c r="O69" s="145"/>
      <c r="P69" s="154">
        <f>P65-P66+P67-P68</f>
        <v>0</v>
      </c>
      <c r="Q69" s="154"/>
      <c r="R69" s="154"/>
      <c r="S69" s="155"/>
      <c r="T69" s="154">
        <f t="shared" ref="T69" si="44">T65-T66+T67-T68</f>
        <v>0</v>
      </c>
      <c r="U69" s="154"/>
      <c r="V69" s="154"/>
      <c r="W69" s="155"/>
      <c r="X69" s="154">
        <f t="shared" ref="X69" si="45">X65-X66+X67-X68</f>
        <v>0</v>
      </c>
      <c r="Y69" s="154"/>
      <c r="Z69" s="154"/>
      <c r="AA69" s="155"/>
      <c r="AB69" s="154">
        <f t="shared" ref="AB69" si="46">AB65-AB66+AB67-AB68</f>
        <v>0</v>
      </c>
      <c r="AC69" s="154"/>
      <c r="AD69" s="154"/>
      <c r="AE69" s="155"/>
      <c r="AF69" s="154">
        <f t="shared" ref="AF69" si="47">AF65-AF66+AF67-AF68</f>
        <v>0</v>
      </c>
      <c r="AG69" s="154"/>
      <c r="AH69" s="154"/>
      <c r="AI69" s="155"/>
    </row>
    <row r="70" spans="2:48" ht="15.75" customHeight="1" x14ac:dyDescent="0.15">
      <c r="B70" s="135"/>
      <c r="C70" s="137" t="s">
        <v>898</v>
      </c>
      <c r="D70" s="138"/>
      <c r="E70" s="138"/>
      <c r="F70" s="138"/>
      <c r="G70" s="138"/>
      <c r="H70" s="138"/>
      <c r="I70" s="138"/>
      <c r="J70" s="138"/>
      <c r="K70" s="139"/>
      <c r="L70" s="91"/>
      <c r="M70" s="91"/>
      <c r="N70" s="91"/>
      <c r="O70" s="91"/>
      <c r="P70" s="156">
        <f>(L69+P69)/2</f>
        <v>0</v>
      </c>
      <c r="Q70" s="154"/>
      <c r="R70" s="154"/>
      <c r="S70" s="155"/>
      <c r="T70" s="156">
        <f>(P69+T69)/2</f>
        <v>0</v>
      </c>
      <c r="U70" s="154"/>
      <c r="V70" s="154"/>
      <c r="W70" s="155"/>
      <c r="X70" s="156">
        <f>(T69+X69)/2</f>
        <v>0</v>
      </c>
      <c r="Y70" s="154"/>
      <c r="Z70" s="154"/>
      <c r="AA70" s="155"/>
      <c r="AB70" s="156">
        <f>(X69+AB69)/2</f>
        <v>0</v>
      </c>
      <c r="AC70" s="154"/>
      <c r="AD70" s="154"/>
      <c r="AE70" s="155"/>
      <c r="AF70" s="156">
        <f t="shared" ref="AF70" si="48">(AB69+AF69)/2</f>
        <v>0</v>
      </c>
      <c r="AG70" s="154"/>
      <c r="AH70" s="154"/>
      <c r="AI70" s="155"/>
    </row>
    <row r="71" spans="2:48" ht="15.75" customHeight="1" x14ac:dyDescent="0.15">
      <c r="B71" s="135"/>
      <c r="C71" s="137" t="s">
        <v>894</v>
      </c>
      <c r="D71" s="138"/>
      <c r="E71" s="138"/>
      <c r="F71" s="138"/>
      <c r="G71" s="138"/>
      <c r="H71" s="138"/>
      <c r="I71" s="138"/>
      <c r="J71" s="138"/>
      <c r="K71" s="139"/>
      <c r="L71" s="141">
        <f>IF(L64&lt;=0,0,L64/L70)</f>
        <v>0</v>
      </c>
      <c r="M71" s="142"/>
      <c r="N71" s="142"/>
      <c r="O71" s="143"/>
      <c r="P71" s="142">
        <f t="shared" ref="P71" si="49">IF(P64&lt;=0,0,P64/P70)</f>
        <v>0</v>
      </c>
      <c r="Q71" s="142"/>
      <c r="R71" s="142"/>
      <c r="S71" s="143"/>
      <c r="T71" s="142">
        <f t="shared" ref="T71" si="50">IF(T64&lt;=0,0,T64/T70)</f>
        <v>0</v>
      </c>
      <c r="U71" s="142"/>
      <c r="V71" s="142"/>
      <c r="W71" s="143"/>
      <c r="X71" s="142">
        <f t="shared" ref="X71" si="51">IF(X64&lt;=0,0,X64/X70)</f>
        <v>0</v>
      </c>
      <c r="Y71" s="142"/>
      <c r="Z71" s="142"/>
      <c r="AA71" s="143"/>
      <c r="AB71" s="142">
        <f t="shared" ref="AB71" si="52">IF(AB64&lt;=0,0,AB64/AB70)</f>
        <v>0</v>
      </c>
      <c r="AC71" s="142"/>
      <c r="AD71" s="142"/>
      <c r="AE71" s="143"/>
      <c r="AF71" s="142">
        <f t="shared" ref="AF71" si="53">IF(AF64&lt;=0,0,AF64/AF70)</f>
        <v>0</v>
      </c>
      <c r="AG71" s="142"/>
      <c r="AH71" s="142"/>
      <c r="AI71" s="143"/>
    </row>
    <row r="72" spans="2:48" ht="15.75" customHeight="1" x14ac:dyDescent="0.15">
      <c r="B72" s="136"/>
      <c r="C72" s="137" t="s">
        <v>899</v>
      </c>
      <c r="D72" s="138"/>
      <c r="E72" s="138"/>
      <c r="F72" s="138"/>
      <c r="G72" s="138"/>
      <c r="H72" s="138"/>
      <c r="I72" s="138"/>
      <c r="J72" s="138"/>
      <c r="K72" s="139"/>
      <c r="L72" s="140"/>
      <c r="M72" s="140"/>
      <c r="N72" s="140"/>
      <c r="O72" s="140"/>
      <c r="P72" s="141">
        <f>IF(P63&gt;=0,0,-(P63/((L65+P65-L66-P66)/2)))</f>
        <v>0</v>
      </c>
      <c r="Q72" s="142"/>
      <c r="R72" s="142"/>
      <c r="S72" s="143"/>
      <c r="T72" s="141">
        <f>IF(T63&gt;=0,0,-(T63/((P65+T65-P66-T66)/2)))</f>
        <v>0</v>
      </c>
      <c r="U72" s="142"/>
      <c r="V72" s="142"/>
      <c r="W72" s="143"/>
      <c r="X72" s="141">
        <f t="shared" ref="X72" si="54">IF(X63&gt;=0,0,-(X63/((T65+X65-T66-X66)/2)))</f>
        <v>0</v>
      </c>
      <c r="Y72" s="142"/>
      <c r="Z72" s="142"/>
      <c r="AA72" s="143"/>
      <c r="AB72" s="141">
        <f t="shared" ref="AB72" si="55">IF(AB63&gt;=0,0,-(AB63/((X65+AB65-X66-AB66)/2)))</f>
        <v>0</v>
      </c>
      <c r="AC72" s="142"/>
      <c r="AD72" s="142"/>
      <c r="AE72" s="143"/>
      <c r="AF72" s="141">
        <f t="shared" ref="AF72" si="56">IF(AF63&gt;=0,0,-(AF63/((AB65+AF65-AB66-AF66)/2)))</f>
        <v>0</v>
      </c>
      <c r="AG72" s="142"/>
      <c r="AH72" s="142"/>
      <c r="AI72" s="143"/>
    </row>
  </sheetData>
  <sheetProtection selectLockedCells="1"/>
  <protectedRanges>
    <protectedRange password="C76F" sqref="P14:AI14" name="範囲19"/>
    <protectedRange password="C76F" sqref="P56:AI57" name="範囲10"/>
    <protectedRange password="C76F" sqref="L52:AI55" name="範囲9"/>
    <protectedRange password="C76F" sqref="L47:AI47" name="範囲8"/>
    <protectedRange password="C76F" sqref="L40:AI41" name="範囲7"/>
    <protectedRange password="C76F" sqref="L33:AI33" name="範囲6"/>
    <protectedRange password="C76F" sqref="L29:AI29" name="範囲5"/>
    <protectedRange password="C76F" sqref="L27:AI27" name="範囲4"/>
    <protectedRange password="C76F" sqref="L23:AI24" name="範囲3"/>
    <protectedRange password="C76F" sqref="L18:AI19" name="範囲2"/>
    <protectedRange password="C76F" sqref="L16:AI16" name="範囲1"/>
    <protectedRange password="C76F" sqref="P61:AI61" name="範囲11"/>
    <protectedRange password="C76F" sqref="L63:AI63" name="範囲12"/>
    <protectedRange password="C76F" sqref="P64:AI64" name="範囲13"/>
    <protectedRange password="C76F" sqref="P67:AI68" name="範囲14"/>
    <protectedRange password="C76F" sqref="L69:AI69" name="範囲15"/>
    <protectedRange password="C76F" sqref="P70:AI70" name="範囲16"/>
    <protectedRange password="C76F" sqref="L71:AI71 P72:AI72" name="範囲17"/>
    <protectedRange password="C76F" sqref="P11:AI11" name="範囲18"/>
    <protectedRange password="C76F" sqref="P14:AI14" name="範囲20"/>
  </protectedRanges>
  <mergeCells count="435">
    <mergeCell ref="P57:S57"/>
    <mergeCell ref="T57:W57"/>
    <mergeCell ref="X57:AA57"/>
    <mergeCell ref="AB57:AE57"/>
    <mergeCell ref="AF57:AI57"/>
    <mergeCell ref="C57:K57"/>
    <mergeCell ref="L57:O57"/>
    <mergeCell ref="B60:S60"/>
    <mergeCell ref="AF56:AI56"/>
    <mergeCell ref="B56:K56"/>
    <mergeCell ref="L56:O56"/>
    <mergeCell ref="P56:S56"/>
    <mergeCell ref="T56:W56"/>
    <mergeCell ref="X56:AA56"/>
    <mergeCell ref="AB56:AE56"/>
    <mergeCell ref="T72:W72"/>
    <mergeCell ref="X72:AA72"/>
    <mergeCell ref="AB72:AE72"/>
    <mergeCell ref="AF72:AI72"/>
    <mergeCell ref="T71:W71"/>
    <mergeCell ref="X71:AA71"/>
    <mergeCell ref="AB71:AE71"/>
    <mergeCell ref="AF71:AI71"/>
    <mergeCell ref="T69:W69"/>
    <mergeCell ref="X69:AA69"/>
    <mergeCell ref="AB69:AE69"/>
    <mergeCell ref="AF69:AI69"/>
    <mergeCell ref="T70:W70"/>
    <mergeCell ref="X70:AA70"/>
    <mergeCell ref="AB70:AE70"/>
    <mergeCell ref="AF70:AI70"/>
    <mergeCell ref="AB68:AE68"/>
    <mergeCell ref="AF68:AI68"/>
    <mergeCell ref="AF64:AI64"/>
    <mergeCell ref="T65:W65"/>
    <mergeCell ref="X65:AA65"/>
    <mergeCell ref="AB65:AE65"/>
    <mergeCell ref="AF65:AI65"/>
    <mergeCell ref="T66:W66"/>
    <mergeCell ref="X66:AA66"/>
    <mergeCell ref="AB66:AE66"/>
    <mergeCell ref="AF66:AI66"/>
    <mergeCell ref="X67:AA67"/>
    <mergeCell ref="AB67:AE67"/>
    <mergeCell ref="AF67:AI67"/>
    <mergeCell ref="AB61:AE61"/>
    <mergeCell ref="T64:W64"/>
    <mergeCell ref="X64:AA64"/>
    <mergeCell ref="AB64:AE64"/>
    <mergeCell ref="T67:W67"/>
    <mergeCell ref="AF61:AI61"/>
    <mergeCell ref="T62:W62"/>
    <mergeCell ref="X62:AA62"/>
    <mergeCell ref="AB62:AE62"/>
    <mergeCell ref="AF62:AI62"/>
    <mergeCell ref="T63:W63"/>
    <mergeCell ref="X63:AA63"/>
    <mergeCell ref="AB63:AE63"/>
    <mergeCell ref="AF63:AI63"/>
    <mergeCell ref="P65:S65"/>
    <mergeCell ref="P66:S66"/>
    <mergeCell ref="P67:S67"/>
    <mergeCell ref="P68:S68"/>
    <mergeCell ref="P69:S69"/>
    <mergeCell ref="P70:S70"/>
    <mergeCell ref="P71:S71"/>
    <mergeCell ref="T61:W61"/>
    <mergeCell ref="X61:AA61"/>
    <mergeCell ref="T68:W68"/>
    <mergeCell ref="X68:AA68"/>
    <mergeCell ref="C71:K71"/>
    <mergeCell ref="L61:O61"/>
    <mergeCell ref="L62:O62"/>
    <mergeCell ref="L63:O63"/>
    <mergeCell ref="L64:O64"/>
    <mergeCell ref="L65:O65"/>
    <mergeCell ref="L66:O66"/>
    <mergeCell ref="L67:O67"/>
    <mergeCell ref="L68:O68"/>
    <mergeCell ref="L69:O69"/>
    <mergeCell ref="D65:K65"/>
    <mergeCell ref="D66:K66"/>
    <mergeCell ref="D67:K67"/>
    <mergeCell ref="D68:K68"/>
    <mergeCell ref="C69:K69"/>
    <mergeCell ref="C70:K70"/>
    <mergeCell ref="L70:O70"/>
    <mergeCell ref="L71:O71"/>
    <mergeCell ref="C65:C68"/>
    <mergeCell ref="D50:K50"/>
    <mergeCell ref="L50:O50"/>
    <mergeCell ref="P50:S50"/>
    <mergeCell ref="T50:W50"/>
    <mergeCell ref="C61:K61"/>
    <mergeCell ref="C62:K62"/>
    <mergeCell ref="C63:K63"/>
    <mergeCell ref="C64:K64"/>
    <mergeCell ref="D52:K52"/>
    <mergeCell ref="C53:K53"/>
    <mergeCell ref="C48:C52"/>
    <mergeCell ref="B54:K54"/>
    <mergeCell ref="B55:K55"/>
    <mergeCell ref="L49:O49"/>
    <mergeCell ref="P49:S49"/>
    <mergeCell ref="T49:W49"/>
    <mergeCell ref="P61:S61"/>
    <mergeCell ref="P62:S62"/>
    <mergeCell ref="P63:S63"/>
    <mergeCell ref="P64:S64"/>
    <mergeCell ref="B61:B72"/>
    <mergeCell ref="C72:K72"/>
    <mergeCell ref="L72:O72"/>
    <mergeCell ref="P72:S72"/>
    <mergeCell ref="AB43:AE43"/>
    <mergeCell ref="AF43:AI43"/>
    <mergeCell ref="X51:AA51"/>
    <mergeCell ref="D38:K38"/>
    <mergeCell ref="L38:O38"/>
    <mergeCell ref="P38:S38"/>
    <mergeCell ref="T38:W38"/>
    <mergeCell ref="T47:W47"/>
    <mergeCell ref="X47:AA47"/>
    <mergeCell ref="D51:K51"/>
    <mergeCell ref="AB38:AE38"/>
    <mergeCell ref="AF38:AI38"/>
    <mergeCell ref="AB39:AE39"/>
    <mergeCell ref="AF39:AI39"/>
    <mergeCell ref="D48:K48"/>
    <mergeCell ref="D49:K49"/>
    <mergeCell ref="T39:W39"/>
    <mergeCell ref="X39:AA39"/>
    <mergeCell ref="X38:AA38"/>
    <mergeCell ref="L40:O40"/>
    <mergeCell ref="P40:S40"/>
    <mergeCell ref="L39:O39"/>
    <mergeCell ref="P39:S39"/>
    <mergeCell ref="L41:O41"/>
    <mergeCell ref="AA1:AC1"/>
    <mergeCell ref="AD1:AI1"/>
    <mergeCell ref="B3:AI3"/>
    <mergeCell ref="C34:C40"/>
    <mergeCell ref="D19:K19"/>
    <mergeCell ref="D20:K20"/>
    <mergeCell ref="Z8:AB8"/>
    <mergeCell ref="AC8:AI8"/>
    <mergeCell ref="D18:K18"/>
    <mergeCell ref="P11:S11"/>
    <mergeCell ref="P12:S12"/>
    <mergeCell ref="T11:W11"/>
    <mergeCell ref="B6:E6"/>
    <mergeCell ref="G6:K6"/>
    <mergeCell ref="B7:E7"/>
    <mergeCell ref="G7:K7"/>
    <mergeCell ref="G8:O8"/>
    <mergeCell ref="D17:K17"/>
    <mergeCell ref="B8:E8"/>
    <mergeCell ref="L11:O11"/>
    <mergeCell ref="L12:O12"/>
    <mergeCell ref="L17:O17"/>
    <mergeCell ref="T12:W12"/>
    <mergeCell ref="D35:K35"/>
    <mergeCell ref="B42:B53"/>
    <mergeCell ref="B13:B41"/>
    <mergeCell ref="AC10:AF10"/>
    <mergeCell ref="AG10:AI10"/>
    <mergeCell ref="D29:D33"/>
    <mergeCell ref="C13:C33"/>
    <mergeCell ref="D13:K13"/>
    <mergeCell ref="D14:K14"/>
    <mergeCell ref="D15:K15"/>
    <mergeCell ref="D16:K16"/>
    <mergeCell ref="D25:K25"/>
    <mergeCell ref="D26:K26"/>
    <mergeCell ref="D27:K27"/>
    <mergeCell ref="D28:K28"/>
    <mergeCell ref="E29:K29"/>
    <mergeCell ref="D21:K21"/>
    <mergeCell ref="D22:K22"/>
    <mergeCell ref="D23:K23"/>
    <mergeCell ref="D24:K24"/>
    <mergeCell ref="E30:K30"/>
    <mergeCell ref="E31:K31"/>
    <mergeCell ref="E33:K33"/>
    <mergeCell ref="E32:K32"/>
    <mergeCell ref="D34:K34"/>
    <mergeCell ref="D36:K36"/>
    <mergeCell ref="D37:K37"/>
    <mergeCell ref="D39:K39"/>
    <mergeCell ref="D40:K40"/>
    <mergeCell ref="C41:K41"/>
    <mergeCell ref="D42:K42"/>
    <mergeCell ref="C42:C47"/>
    <mergeCell ref="D43:K43"/>
    <mergeCell ref="D44:K44"/>
    <mergeCell ref="D46:K46"/>
    <mergeCell ref="D47:K47"/>
    <mergeCell ref="D45:K45"/>
    <mergeCell ref="B11:K12"/>
    <mergeCell ref="L14:O14"/>
    <mergeCell ref="L16:O16"/>
    <mergeCell ref="X11:AA11"/>
    <mergeCell ref="X12:AA12"/>
    <mergeCell ref="L15:O15"/>
    <mergeCell ref="P15:S15"/>
    <mergeCell ref="T15:W15"/>
    <mergeCell ref="X15:AA15"/>
    <mergeCell ref="P14:S14"/>
    <mergeCell ref="T14:W14"/>
    <mergeCell ref="X14:AA14"/>
    <mergeCell ref="P16:S16"/>
    <mergeCell ref="T16:W16"/>
    <mergeCell ref="X16:AA16"/>
    <mergeCell ref="AB12:AE12"/>
    <mergeCell ref="AF11:AI11"/>
    <mergeCell ref="AF12:AI12"/>
    <mergeCell ref="AB14:AE14"/>
    <mergeCell ref="L19:O19"/>
    <mergeCell ref="P19:S19"/>
    <mergeCell ref="T19:W19"/>
    <mergeCell ref="X19:AA19"/>
    <mergeCell ref="AB19:AE19"/>
    <mergeCell ref="AF19:AI19"/>
    <mergeCell ref="P18:S18"/>
    <mergeCell ref="L13:O13"/>
    <mergeCell ref="P13:S13"/>
    <mergeCell ref="T13:W13"/>
    <mergeCell ref="X13:AA13"/>
    <mergeCell ref="AB13:AE13"/>
    <mergeCell ref="AF14:AI14"/>
    <mergeCell ref="AB16:AE16"/>
    <mergeCell ref="AF13:AI13"/>
    <mergeCell ref="AB11:AE11"/>
    <mergeCell ref="AB15:AE15"/>
    <mergeCell ref="AF15:AI15"/>
    <mergeCell ref="L18:O18"/>
    <mergeCell ref="AF16:AI16"/>
    <mergeCell ref="L20:O20"/>
    <mergeCell ref="P17:S17"/>
    <mergeCell ref="T17:W17"/>
    <mergeCell ref="X17:AA17"/>
    <mergeCell ref="T18:W18"/>
    <mergeCell ref="X18:AA18"/>
    <mergeCell ref="P20:S20"/>
    <mergeCell ref="T20:W20"/>
    <mergeCell ref="AB18:AE18"/>
    <mergeCell ref="AB17:AE17"/>
    <mergeCell ref="AF17:AI17"/>
    <mergeCell ref="X20:AA20"/>
    <mergeCell ref="AB20:AE20"/>
    <mergeCell ref="AF18:AI18"/>
    <mergeCell ref="P23:S23"/>
    <mergeCell ref="T23:W23"/>
    <mergeCell ref="X23:AA23"/>
    <mergeCell ref="AB22:AE22"/>
    <mergeCell ref="AF22:AI22"/>
    <mergeCell ref="AF20:AI20"/>
    <mergeCell ref="X25:AA25"/>
    <mergeCell ref="L21:O21"/>
    <mergeCell ref="P21:S21"/>
    <mergeCell ref="T21:W21"/>
    <mergeCell ref="X21:AA21"/>
    <mergeCell ref="AB21:AE21"/>
    <mergeCell ref="AF21:AI21"/>
    <mergeCell ref="L22:O22"/>
    <mergeCell ref="L24:O24"/>
    <mergeCell ref="L23:O23"/>
    <mergeCell ref="L25:O25"/>
    <mergeCell ref="AB23:AE23"/>
    <mergeCell ref="AF23:AI23"/>
    <mergeCell ref="P22:S22"/>
    <mergeCell ref="T22:W22"/>
    <mergeCell ref="X22:AA22"/>
    <mergeCell ref="AF29:AI29"/>
    <mergeCell ref="L28:O28"/>
    <mergeCell ref="P28:S28"/>
    <mergeCell ref="T26:W26"/>
    <mergeCell ref="X26:AA26"/>
    <mergeCell ref="AB26:AE26"/>
    <mergeCell ref="AF24:AI24"/>
    <mergeCell ref="AB25:AE25"/>
    <mergeCell ref="AF25:AI25"/>
    <mergeCell ref="AF26:AI26"/>
    <mergeCell ref="L27:O27"/>
    <mergeCell ref="P27:S27"/>
    <mergeCell ref="T27:W27"/>
    <mergeCell ref="X27:AA27"/>
    <mergeCell ref="AB27:AE27"/>
    <mergeCell ref="AF27:AI27"/>
    <mergeCell ref="P26:S26"/>
    <mergeCell ref="P24:S24"/>
    <mergeCell ref="T24:W24"/>
    <mergeCell ref="X24:AA24"/>
    <mergeCell ref="AB24:AE24"/>
    <mergeCell ref="L26:O26"/>
    <mergeCell ref="P25:S25"/>
    <mergeCell ref="T25:W25"/>
    <mergeCell ref="L30:O30"/>
    <mergeCell ref="P30:S30"/>
    <mergeCell ref="T30:W30"/>
    <mergeCell ref="X30:AA30"/>
    <mergeCell ref="AB30:AE30"/>
    <mergeCell ref="AF30:AI30"/>
    <mergeCell ref="T28:W28"/>
    <mergeCell ref="X28:AA28"/>
    <mergeCell ref="AB33:AE33"/>
    <mergeCell ref="AF33:AI33"/>
    <mergeCell ref="L31:O31"/>
    <mergeCell ref="P31:S31"/>
    <mergeCell ref="T31:W31"/>
    <mergeCell ref="X31:AA31"/>
    <mergeCell ref="L32:O32"/>
    <mergeCell ref="AB31:AE31"/>
    <mergeCell ref="AF31:AI31"/>
    <mergeCell ref="AB28:AE28"/>
    <mergeCell ref="AF28:AI28"/>
    <mergeCell ref="L29:O29"/>
    <mergeCell ref="P29:S29"/>
    <mergeCell ref="T29:W29"/>
    <mergeCell ref="X29:AA29"/>
    <mergeCell ref="AB29:AE29"/>
    <mergeCell ref="AB34:AE34"/>
    <mergeCell ref="AF34:AI34"/>
    <mergeCell ref="L33:O33"/>
    <mergeCell ref="P33:S33"/>
    <mergeCell ref="L34:O34"/>
    <mergeCell ref="P34:S34"/>
    <mergeCell ref="T34:W34"/>
    <mergeCell ref="X34:AA34"/>
    <mergeCell ref="T33:W33"/>
    <mergeCell ref="X33:AA33"/>
    <mergeCell ref="L35:O35"/>
    <mergeCell ref="P35:S35"/>
    <mergeCell ref="T35:W35"/>
    <mergeCell ref="X35:AA35"/>
    <mergeCell ref="AF37:AI37"/>
    <mergeCell ref="L36:O36"/>
    <mergeCell ref="P36:S36"/>
    <mergeCell ref="T36:W36"/>
    <mergeCell ref="X36:AA36"/>
    <mergeCell ref="L37:O37"/>
    <mergeCell ref="P37:S37"/>
    <mergeCell ref="AB35:AE35"/>
    <mergeCell ref="AF35:AI35"/>
    <mergeCell ref="AB36:AE36"/>
    <mergeCell ref="AF36:AI36"/>
    <mergeCell ref="T37:W37"/>
    <mergeCell ref="X37:AA37"/>
    <mergeCell ref="AB37:AE37"/>
    <mergeCell ref="AB42:AE42"/>
    <mergeCell ref="AF42:AI42"/>
    <mergeCell ref="T40:W40"/>
    <mergeCell ref="X40:AA40"/>
    <mergeCell ref="AB40:AE40"/>
    <mergeCell ref="AF40:AI40"/>
    <mergeCell ref="AB41:AE41"/>
    <mergeCell ref="AF41:AI41"/>
    <mergeCell ref="T42:W42"/>
    <mergeCell ref="X42:AA42"/>
    <mergeCell ref="L42:O42"/>
    <mergeCell ref="P42:S42"/>
    <mergeCell ref="T41:W41"/>
    <mergeCell ref="X41:AA41"/>
    <mergeCell ref="L44:O44"/>
    <mergeCell ref="P44:S44"/>
    <mergeCell ref="L43:O43"/>
    <mergeCell ref="P43:S43"/>
    <mergeCell ref="T44:W44"/>
    <mergeCell ref="X44:AA44"/>
    <mergeCell ref="T43:W43"/>
    <mergeCell ref="X43:AA43"/>
    <mergeCell ref="P41:S41"/>
    <mergeCell ref="AF44:AI44"/>
    <mergeCell ref="AB46:AE46"/>
    <mergeCell ref="AF46:AI46"/>
    <mergeCell ref="AB45:AE45"/>
    <mergeCell ref="AF45:AI45"/>
    <mergeCell ref="AB47:AE47"/>
    <mergeCell ref="AF47:AI47"/>
    <mergeCell ref="L48:O48"/>
    <mergeCell ref="P48:S48"/>
    <mergeCell ref="T48:W48"/>
    <mergeCell ref="X48:AA48"/>
    <mergeCell ref="AB48:AE48"/>
    <mergeCell ref="AF48:AI48"/>
    <mergeCell ref="L47:O47"/>
    <mergeCell ref="P47:S47"/>
    <mergeCell ref="L46:O46"/>
    <mergeCell ref="P46:S46"/>
    <mergeCell ref="T46:W46"/>
    <mergeCell ref="X46:AA46"/>
    <mergeCell ref="P45:S45"/>
    <mergeCell ref="T45:W45"/>
    <mergeCell ref="X45:AA45"/>
    <mergeCell ref="L45:O45"/>
    <mergeCell ref="AB44:AE44"/>
    <mergeCell ref="L52:O52"/>
    <mergeCell ref="P52:S52"/>
    <mergeCell ref="T52:W52"/>
    <mergeCell ref="X52:AA52"/>
    <mergeCell ref="L51:O51"/>
    <mergeCell ref="P51:S51"/>
    <mergeCell ref="AB51:AE51"/>
    <mergeCell ref="AF51:AI51"/>
    <mergeCell ref="AB49:AE49"/>
    <mergeCell ref="X50:AA50"/>
    <mergeCell ref="AF49:AI49"/>
    <mergeCell ref="AB52:AE52"/>
    <mergeCell ref="AF52:AI52"/>
    <mergeCell ref="AB50:AE50"/>
    <mergeCell ref="AF50:AI50"/>
    <mergeCell ref="T51:W51"/>
    <mergeCell ref="AB55:AE55"/>
    <mergeCell ref="AF55:AI55"/>
    <mergeCell ref="L55:O55"/>
    <mergeCell ref="P55:S55"/>
    <mergeCell ref="T55:W55"/>
    <mergeCell ref="X55:AA55"/>
    <mergeCell ref="AB53:AE53"/>
    <mergeCell ref="AF53:AI53"/>
    <mergeCell ref="P32:S32"/>
    <mergeCell ref="T32:W32"/>
    <mergeCell ref="X32:AA32"/>
    <mergeCell ref="AB32:AE32"/>
    <mergeCell ref="AF32:AI32"/>
    <mergeCell ref="AB54:AE54"/>
    <mergeCell ref="AF54:AI54"/>
    <mergeCell ref="L53:O53"/>
    <mergeCell ref="P53:S53"/>
    <mergeCell ref="L54:O54"/>
    <mergeCell ref="P54:S54"/>
    <mergeCell ref="T54:W54"/>
    <mergeCell ref="X54:AA54"/>
    <mergeCell ref="T53:W53"/>
    <mergeCell ref="X53:AA53"/>
    <mergeCell ref="X49:AA49"/>
  </mergeCells>
  <phoneticPr fontId="2"/>
  <dataValidations disablePrompts="1" count="1">
    <dataValidation type="list" allowBlank="1" showInputMessage="1" showErrorMessage="1" sqref="AG10:AI10">
      <formula1>$GN$7:$GN$8</formula1>
    </dataValidation>
  </dataValidations>
  <pageMargins left="0.23622047244094491" right="0.23622047244094491" top="0.15748031496062992" bottom="0.74803149606299213" header="0.31496062992125984" footer="0.31496062992125984"/>
  <pageSetup paperSize="9" scale="76" orientation="portrait" verticalDpi="200" r:id="rId1"/>
  <headerFooter alignWithMargins="0">
    <oddFooter xml:space="preserve">&amp;R&amp;"ＭＳ Ｐ明朝,標準"&amp;10
（201407改定）＜計算式あり＞A4版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HM72"/>
  <sheetViews>
    <sheetView showGridLines="0" zoomScaleNormal="100" workbookViewId="0">
      <selection activeCell="G7" sqref="G7:O7"/>
    </sheetView>
  </sheetViews>
  <sheetFormatPr defaultColWidth="2.625" defaultRowHeight="13.5" x14ac:dyDescent="0.15"/>
  <cols>
    <col min="1" max="1" width="8.75" style="6" customWidth="1"/>
    <col min="2" max="3" width="3.75" style="46" customWidth="1"/>
    <col min="4" max="11" width="3.75" style="6" customWidth="1"/>
    <col min="12" max="56" width="3.125" style="6" customWidth="1"/>
    <col min="57" max="57" width="2" style="6" customWidth="1"/>
    <col min="58" max="64" width="9" customWidth="1"/>
    <col min="65" max="65" width="12.625" customWidth="1"/>
    <col min="66" max="66" width="4.625" customWidth="1"/>
    <col min="67" max="71" width="9" customWidth="1"/>
    <col min="72" max="16384" width="2.625" style="6"/>
  </cols>
  <sheetData>
    <row r="1" spans="2:221" s="1" customFormat="1" ht="15" customHeight="1" x14ac:dyDescent="0.15">
      <c r="B1" s="54"/>
      <c r="C1" s="54"/>
      <c r="AQ1" s="2"/>
      <c r="AR1" s="2"/>
      <c r="AS1" s="2"/>
      <c r="AT1" s="3"/>
      <c r="AU1" s="17"/>
      <c r="AV1" s="17"/>
      <c r="AW1" s="17"/>
      <c r="AX1" s="57"/>
      <c r="AY1" s="57"/>
      <c r="AZ1" s="57"/>
      <c r="BA1" s="57"/>
      <c r="BB1" s="57"/>
      <c r="BC1" s="57"/>
      <c r="BD1" s="57"/>
      <c r="BE1" s="57"/>
      <c r="BJ1" s="40" t="s">
        <v>0</v>
      </c>
      <c r="BK1" s="159">
        <f ca="1">TODAY()</f>
        <v>43599</v>
      </c>
      <c r="BL1" s="159"/>
      <c r="BM1" s="159"/>
      <c r="BU1" s="88"/>
      <c r="BV1" s="88"/>
      <c r="BW1" s="88"/>
      <c r="BX1" s="88"/>
    </row>
    <row r="2" spans="2:221" s="1" customFormat="1" ht="15" customHeight="1" x14ac:dyDescent="0.15">
      <c r="B2" s="54"/>
      <c r="C2" s="54"/>
      <c r="AQ2" s="2"/>
      <c r="AR2" s="2"/>
      <c r="AS2" s="2"/>
      <c r="AT2" s="3"/>
      <c r="AU2" s="10"/>
      <c r="AV2" s="10"/>
      <c r="AW2" s="10"/>
      <c r="AX2" s="11"/>
      <c r="AY2" s="11"/>
      <c r="AZ2" s="11"/>
      <c r="BA2" s="11"/>
      <c r="BB2" s="11"/>
      <c r="BC2" s="11"/>
      <c r="BD2" s="11"/>
      <c r="BF2" s="87"/>
      <c r="BG2"/>
      <c r="BH2"/>
      <c r="BI2"/>
      <c r="BJ2"/>
      <c r="BK2"/>
      <c r="BL2"/>
      <c r="BM2"/>
      <c r="BN2"/>
      <c r="BO2"/>
      <c r="BP2"/>
      <c r="BQ2"/>
      <c r="BR2"/>
      <c r="BS2"/>
    </row>
    <row r="3" spans="2:221" s="1" customFormat="1" ht="18.75" x14ac:dyDescent="0.15">
      <c r="B3" s="116" t="s">
        <v>1</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73"/>
      <c r="BF3"/>
      <c r="BG3"/>
      <c r="BH3"/>
      <c r="BI3"/>
      <c r="BJ3"/>
      <c r="BK3"/>
      <c r="BL3"/>
      <c r="BM3"/>
      <c r="BN3"/>
      <c r="BO3"/>
      <c r="BP3"/>
      <c r="BQ3"/>
      <c r="BR3"/>
      <c r="BS3"/>
    </row>
    <row r="4" spans="2:221" s="1" customFormat="1" ht="15" customHeight="1" x14ac:dyDescent="0.15">
      <c r="B4" s="54"/>
      <c r="C4" s="54"/>
      <c r="BF4" t="s">
        <v>902</v>
      </c>
      <c r="BG4"/>
      <c r="BH4"/>
      <c r="BI4"/>
      <c r="BJ4"/>
      <c r="BK4"/>
      <c r="BL4"/>
      <c r="BM4"/>
      <c r="BN4"/>
      <c r="BO4"/>
      <c r="BP4"/>
      <c r="BQ4"/>
      <c r="BR4"/>
      <c r="BS4"/>
    </row>
    <row r="5" spans="2:221" s="1" customFormat="1" ht="15" customHeight="1" x14ac:dyDescent="0.15">
      <c r="B5" s="111"/>
      <c r="C5" s="111"/>
      <c r="D5" s="111"/>
      <c r="E5" s="111"/>
      <c r="F5" s="70"/>
      <c r="G5" s="119"/>
      <c r="H5" s="119"/>
      <c r="I5" s="119"/>
      <c r="J5" s="119"/>
      <c r="K5" s="119"/>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F5" s="87"/>
      <c r="BG5"/>
      <c r="BH5"/>
      <c r="BI5"/>
      <c r="BJ5"/>
      <c r="BK5"/>
      <c r="BL5"/>
      <c r="BM5"/>
      <c r="BN5"/>
      <c r="BO5"/>
      <c r="BP5"/>
      <c r="BQ5"/>
      <c r="BR5"/>
      <c r="BS5"/>
      <c r="HM5" s="9" t="s">
        <v>45</v>
      </c>
    </row>
    <row r="6" spans="2:221" s="1" customFormat="1" ht="15" customHeight="1" x14ac:dyDescent="0.15">
      <c r="B6" s="111"/>
      <c r="C6" s="111"/>
      <c r="D6" s="111"/>
      <c r="E6" s="111"/>
      <c r="F6" s="70"/>
      <c r="G6" s="119"/>
      <c r="H6" s="119"/>
      <c r="I6" s="119"/>
      <c r="J6" s="119"/>
      <c r="K6" s="11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5"/>
      <c r="BF6"/>
      <c r="BG6"/>
      <c r="BH6"/>
      <c r="BI6"/>
      <c r="BJ6"/>
      <c r="BK6"/>
      <c r="BL6"/>
      <c r="BM6"/>
      <c r="BN6"/>
      <c r="BO6"/>
      <c r="BP6"/>
      <c r="BQ6"/>
      <c r="BR6"/>
      <c r="BS6"/>
      <c r="HM6" t="s">
        <v>46</v>
      </c>
    </row>
    <row r="7" spans="2:221" s="5" customFormat="1" ht="15" customHeight="1" x14ac:dyDescent="0.15">
      <c r="B7" s="121" t="s">
        <v>903</v>
      </c>
      <c r="C7" s="121"/>
      <c r="D7" s="121"/>
      <c r="E7" s="121"/>
      <c r="F7" s="72"/>
      <c r="G7" s="120"/>
      <c r="H7" s="120"/>
      <c r="I7" s="120"/>
      <c r="J7" s="120"/>
      <c r="K7" s="120"/>
      <c r="L7" s="120"/>
      <c r="M7" s="120"/>
      <c r="N7" s="120"/>
      <c r="O7" s="120"/>
      <c r="P7" s="18"/>
      <c r="Q7" s="18"/>
      <c r="R7" s="18"/>
      <c r="S7" s="19"/>
      <c r="T7" s="19"/>
      <c r="U7" s="19"/>
      <c r="V7" s="19"/>
      <c r="W7" s="19"/>
      <c r="X7" s="19"/>
      <c r="Y7" s="19"/>
      <c r="Z7" s="19"/>
      <c r="AA7" s="19"/>
      <c r="AB7" s="19"/>
      <c r="AC7" s="19"/>
      <c r="AD7" s="19"/>
      <c r="AE7" s="19"/>
      <c r="AF7" s="19"/>
      <c r="AG7" s="19"/>
      <c r="AH7" s="19"/>
      <c r="AI7" s="19"/>
      <c r="AJ7" s="19"/>
      <c r="AK7" s="19"/>
      <c r="AL7" s="19"/>
      <c r="AM7" s="19"/>
      <c r="AN7" s="19"/>
      <c r="AO7" s="17"/>
      <c r="AP7" s="17"/>
      <c r="AQ7" s="17"/>
      <c r="AR7" s="17"/>
      <c r="AS7" s="20"/>
      <c r="AT7" s="117"/>
      <c r="AU7" s="117"/>
      <c r="AV7" s="117"/>
      <c r="AW7" s="118"/>
      <c r="AX7" s="118"/>
      <c r="AY7" s="118"/>
      <c r="AZ7" s="118"/>
      <c r="BA7" s="118"/>
      <c r="BB7" s="118"/>
      <c r="BC7" s="118"/>
      <c r="BD7" s="75"/>
      <c r="BF7"/>
      <c r="BG7"/>
      <c r="BH7"/>
      <c r="BI7"/>
      <c r="BJ7"/>
      <c r="BK7"/>
      <c r="BL7"/>
      <c r="BM7"/>
      <c r="BN7"/>
      <c r="BO7"/>
      <c r="BP7"/>
      <c r="BQ7"/>
      <c r="BR7"/>
      <c r="BS7"/>
      <c r="BT7" s="1"/>
      <c r="BU7" s="1"/>
      <c r="HM7" t="s">
        <v>47</v>
      </c>
    </row>
    <row r="8" spans="2:221" s="5" customFormat="1" ht="15" customHeight="1" x14ac:dyDescent="0.15">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17"/>
      <c r="AP8" s="17"/>
      <c r="AQ8" s="17"/>
      <c r="AR8" s="20"/>
      <c r="AS8" s="74"/>
      <c r="AT8" s="74"/>
      <c r="AU8" s="74"/>
      <c r="AV8" s="70"/>
      <c r="AW8" s="70"/>
      <c r="AX8" s="70"/>
      <c r="AY8" s="70"/>
      <c r="AZ8" s="70"/>
      <c r="BA8" s="70"/>
      <c r="BB8" s="70"/>
      <c r="BC8" s="70"/>
      <c r="BD8" s="70"/>
      <c r="BE8" s="1"/>
      <c r="BF8"/>
      <c r="BG8"/>
      <c r="BH8"/>
      <c r="BI8"/>
      <c r="BJ8"/>
      <c r="BK8"/>
      <c r="BL8"/>
      <c r="BM8"/>
      <c r="BN8"/>
      <c r="BO8"/>
      <c r="BP8"/>
      <c r="BQ8"/>
      <c r="BR8"/>
      <c r="BS8"/>
      <c r="BT8" s="1"/>
      <c r="BU8" s="1"/>
    </row>
    <row r="9" spans="2:221" s="1" customFormat="1" ht="15" customHeight="1" x14ac:dyDescent="0.15">
      <c r="B9" s="71"/>
      <c r="C9" s="71"/>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11" t="s">
        <v>2</v>
      </c>
      <c r="AX9" s="111"/>
      <c r="AY9" s="111"/>
      <c r="AZ9" s="111"/>
      <c r="BA9" s="112" t="s">
        <v>47</v>
      </c>
      <c r="BB9" s="112"/>
      <c r="BC9" s="112"/>
      <c r="BD9" s="63"/>
      <c r="BF9"/>
      <c r="BG9"/>
      <c r="BH9"/>
      <c r="BI9"/>
      <c r="BJ9"/>
      <c r="BK9"/>
      <c r="BL9"/>
      <c r="BM9"/>
      <c r="BN9"/>
      <c r="BO9"/>
      <c r="BP9"/>
      <c r="BQ9"/>
      <c r="BR9"/>
      <c r="BS9"/>
    </row>
    <row r="10" spans="2:221" s="1" customFormat="1" ht="15" customHeight="1" x14ac:dyDescent="0.15">
      <c r="B10" s="102"/>
      <c r="C10" s="102"/>
      <c r="D10" s="102"/>
      <c r="E10" s="102"/>
      <c r="F10" s="102"/>
      <c r="G10" s="102"/>
      <c r="H10" s="102"/>
      <c r="I10" s="102"/>
      <c r="J10" s="102"/>
      <c r="K10" s="102"/>
      <c r="L10" s="122">
        <v>43160</v>
      </c>
      <c r="M10" s="122"/>
      <c r="N10" s="122"/>
      <c r="O10" s="122"/>
      <c r="P10" s="103">
        <f>EOMONTH(L10,12)</f>
        <v>43555</v>
      </c>
      <c r="Q10" s="103"/>
      <c r="R10" s="103"/>
      <c r="S10" s="103"/>
      <c r="T10" s="103">
        <f>EOMONTH(P10,12)</f>
        <v>43921</v>
      </c>
      <c r="U10" s="103"/>
      <c r="V10" s="103"/>
      <c r="W10" s="103"/>
      <c r="X10" s="103">
        <f>EOMONTH(T10,12)</f>
        <v>44286</v>
      </c>
      <c r="Y10" s="103"/>
      <c r="Z10" s="103"/>
      <c r="AA10" s="103"/>
      <c r="AB10" s="103">
        <f>EOMONTH(X10,12)</f>
        <v>44651</v>
      </c>
      <c r="AC10" s="103"/>
      <c r="AD10" s="103"/>
      <c r="AE10" s="103"/>
      <c r="AF10" s="103">
        <f>EOMONTH(AB10,12)</f>
        <v>45016</v>
      </c>
      <c r="AG10" s="103"/>
      <c r="AH10" s="103"/>
      <c r="AI10" s="103"/>
      <c r="AJ10" s="103">
        <f>EOMONTH(AF10,12)</f>
        <v>45382</v>
      </c>
      <c r="AK10" s="103"/>
      <c r="AL10" s="103"/>
      <c r="AM10" s="103"/>
      <c r="AN10" s="103">
        <f>EOMONTH(AJ10,12)</f>
        <v>45747</v>
      </c>
      <c r="AO10" s="103"/>
      <c r="AP10" s="103"/>
      <c r="AQ10" s="103"/>
      <c r="AR10" s="103">
        <f>EOMONTH(AN10,12)</f>
        <v>46112</v>
      </c>
      <c r="AS10" s="103"/>
      <c r="AT10" s="103"/>
      <c r="AU10" s="103"/>
      <c r="AV10" s="103">
        <f>EOMONTH(AR10,12)</f>
        <v>46477</v>
      </c>
      <c r="AW10" s="103"/>
      <c r="AX10" s="103"/>
      <c r="AY10" s="103"/>
      <c r="AZ10" s="103">
        <f>EOMONTH(AV10,12)</f>
        <v>46843</v>
      </c>
      <c r="BA10" s="103"/>
      <c r="BB10" s="103"/>
      <c r="BC10" s="103"/>
      <c r="BD10" s="64"/>
      <c r="BF10"/>
      <c r="BG10"/>
      <c r="BH10"/>
      <c r="BI10"/>
      <c r="BJ10"/>
      <c r="BK10"/>
      <c r="BL10"/>
      <c r="BM10"/>
      <c r="BN10"/>
      <c r="BO10"/>
      <c r="BP10"/>
      <c r="BQ10"/>
      <c r="BR10"/>
      <c r="BS10" s="87"/>
      <c r="BT10" s="5"/>
      <c r="BU10" s="5"/>
    </row>
    <row r="11" spans="2:221" s="1" customFormat="1" ht="15" customHeight="1" x14ac:dyDescent="0.15">
      <c r="B11" s="102"/>
      <c r="C11" s="102"/>
      <c r="D11" s="102"/>
      <c r="E11" s="102"/>
      <c r="F11" s="102"/>
      <c r="G11" s="102"/>
      <c r="H11" s="102"/>
      <c r="I11" s="102"/>
      <c r="J11" s="102"/>
      <c r="K11" s="102"/>
      <c r="L11" s="102" t="s">
        <v>3</v>
      </c>
      <c r="M11" s="102"/>
      <c r="N11" s="102"/>
      <c r="O11" s="102"/>
      <c r="P11" s="102" t="s">
        <v>4</v>
      </c>
      <c r="Q11" s="102"/>
      <c r="R11" s="102"/>
      <c r="S11" s="102"/>
      <c r="T11" s="102" t="s">
        <v>4</v>
      </c>
      <c r="U11" s="102"/>
      <c r="V11" s="102"/>
      <c r="W11" s="102"/>
      <c r="X11" s="102" t="s">
        <v>4</v>
      </c>
      <c r="Y11" s="102"/>
      <c r="Z11" s="102"/>
      <c r="AA11" s="102"/>
      <c r="AB11" s="102" t="s">
        <v>4</v>
      </c>
      <c r="AC11" s="102"/>
      <c r="AD11" s="102"/>
      <c r="AE11" s="102"/>
      <c r="AF11" s="102" t="s">
        <v>4</v>
      </c>
      <c r="AG11" s="102"/>
      <c r="AH11" s="102"/>
      <c r="AI11" s="102"/>
      <c r="AJ11" s="102" t="s">
        <v>4</v>
      </c>
      <c r="AK11" s="102"/>
      <c r="AL11" s="102"/>
      <c r="AM11" s="102"/>
      <c r="AN11" s="102" t="s">
        <v>4</v>
      </c>
      <c r="AO11" s="102"/>
      <c r="AP11" s="102"/>
      <c r="AQ11" s="102"/>
      <c r="AR11" s="102" t="s">
        <v>4</v>
      </c>
      <c r="AS11" s="102"/>
      <c r="AT11" s="102"/>
      <c r="AU11" s="102"/>
      <c r="AV11" s="102" t="s">
        <v>4</v>
      </c>
      <c r="AW11" s="102"/>
      <c r="AX11" s="102"/>
      <c r="AY11" s="102"/>
      <c r="AZ11" s="102" t="s">
        <v>4</v>
      </c>
      <c r="BA11" s="102"/>
      <c r="BB11" s="102"/>
      <c r="BC11" s="102"/>
      <c r="BD11" s="75"/>
      <c r="BE11" s="6"/>
      <c r="BF11"/>
      <c r="BG11"/>
      <c r="BH11"/>
      <c r="BI11"/>
      <c r="BJ11"/>
      <c r="BK11"/>
      <c r="BL11"/>
      <c r="BM11"/>
      <c r="BN11"/>
      <c r="BO11"/>
      <c r="BP11"/>
      <c r="BQ11"/>
      <c r="BR11"/>
      <c r="BS11"/>
      <c r="BT11" s="5"/>
      <c r="BU11" s="5"/>
    </row>
    <row r="12" spans="2:221" ht="15.95" customHeight="1" x14ac:dyDescent="0.15">
      <c r="B12" s="110" t="s">
        <v>5</v>
      </c>
      <c r="C12" s="110" t="s">
        <v>6</v>
      </c>
      <c r="D12" s="108" t="s">
        <v>7</v>
      </c>
      <c r="E12" s="108"/>
      <c r="F12" s="108"/>
      <c r="G12" s="108"/>
      <c r="H12" s="108"/>
      <c r="I12" s="108"/>
      <c r="J12" s="108"/>
      <c r="K12" s="108"/>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51"/>
    </row>
    <row r="13" spans="2:221" ht="15.95" customHeight="1" x14ac:dyDescent="0.15">
      <c r="B13" s="110"/>
      <c r="C13" s="110"/>
      <c r="D13" s="108" t="s">
        <v>8</v>
      </c>
      <c r="E13" s="108"/>
      <c r="F13" s="108"/>
      <c r="G13" s="108"/>
      <c r="H13" s="108"/>
      <c r="I13" s="108"/>
      <c r="J13" s="108"/>
      <c r="K13" s="108"/>
      <c r="L13" s="160"/>
      <c r="M13" s="160"/>
      <c r="N13" s="160"/>
      <c r="O13" s="160"/>
      <c r="P13" s="104" t="str">
        <f>IF(ISERROR((P12-L12)/L12),"0",((P12-L12)/L12))</f>
        <v>0</v>
      </c>
      <c r="Q13" s="104"/>
      <c r="R13" s="104"/>
      <c r="S13" s="104"/>
      <c r="T13" s="104" t="str">
        <f>IF(ISERROR((T12-P12)/P12),"0",((T12-P12)/P12))</f>
        <v>0</v>
      </c>
      <c r="U13" s="104"/>
      <c r="V13" s="104"/>
      <c r="W13" s="104"/>
      <c r="X13" s="104" t="str">
        <f>IF(ISERROR((X12-T12)/T12),"0",((X12-T12)/T12))</f>
        <v>0</v>
      </c>
      <c r="Y13" s="104"/>
      <c r="Z13" s="104"/>
      <c r="AA13" s="104"/>
      <c r="AB13" s="104" t="str">
        <f>IF(ISERROR((AB12-X12)/X12),"0",((AB12-X12)/X12))</f>
        <v>0</v>
      </c>
      <c r="AC13" s="104"/>
      <c r="AD13" s="104"/>
      <c r="AE13" s="104"/>
      <c r="AF13" s="104" t="str">
        <f>IF(ISERROR((AF12-AB12)/AB12),"0",((AF12-AB12)/AB12))</f>
        <v>0</v>
      </c>
      <c r="AG13" s="104"/>
      <c r="AH13" s="104"/>
      <c r="AI13" s="104"/>
      <c r="AJ13" s="104" t="str">
        <f>IF(ISERROR((AJ12-AF12)/AF12),"0",((AJ12-AF12)/AF12))</f>
        <v>0</v>
      </c>
      <c r="AK13" s="104"/>
      <c r="AL13" s="104"/>
      <c r="AM13" s="104"/>
      <c r="AN13" s="104" t="str">
        <f>IF(ISERROR((AN12-AJ12)/AJ12),"0",((AN12-AJ12)/AJ12))</f>
        <v>0</v>
      </c>
      <c r="AO13" s="104"/>
      <c r="AP13" s="104"/>
      <c r="AQ13" s="104"/>
      <c r="AR13" s="104" t="str">
        <f>IF(ISERROR((AR12-AN12)/AN12),"0",((AR12-AN12)/AN12))</f>
        <v>0</v>
      </c>
      <c r="AS13" s="104"/>
      <c r="AT13" s="104"/>
      <c r="AU13" s="104"/>
      <c r="AV13" s="104" t="str">
        <f>IF(ISERROR((AV12-AR12)/AR12),"0",((AV12-AR12)/AR12))</f>
        <v>0</v>
      </c>
      <c r="AW13" s="104"/>
      <c r="AX13" s="104"/>
      <c r="AY13" s="104"/>
      <c r="AZ13" s="104" t="str">
        <f>IF(ISERROR((AZ12-AV12)/AV12),"0",((AZ12-AV12)/AV12))</f>
        <v>0</v>
      </c>
      <c r="BA13" s="104"/>
      <c r="BB13" s="104"/>
      <c r="BC13" s="104"/>
      <c r="BD13" s="59"/>
    </row>
    <row r="14" spans="2:221" ht="15.95" customHeight="1" x14ac:dyDescent="0.15">
      <c r="B14" s="110"/>
      <c r="C14" s="110"/>
      <c r="D14" s="108" t="s">
        <v>9</v>
      </c>
      <c r="E14" s="108"/>
      <c r="F14" s="108"/>
      <c r="G14" s="108"/>
      <c r="H14" s="108"/>
      <c r="I14" s="108"/>
      <c r="J14" s="108"/>
      <c r="K14" s="108"/>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51"/>
    </row>
    <row r="15" spans="2:221" ht="15.95" customHeight="1" x14ac:dyDescent="0.15">
      <c r="B15" s="110"/>
      <c r="C15" s="110"/>
      <c r="D15" s="108" t="s">
        <v>10</v>
      </c>
      <c r="E15" s="108"/>
      <c r="F15" s="108"/>
      <c r="G15" s="108"/>
      <c r="H15" s="108"/>
      <c r="I15" s="108"/>
      <c r="J15" s="108"/>
      <c r="K15" s="108"/>
      <c r="L15" s="101" t="str">
        <f>IF(ISERROR(L14/L12),"0",(L14/L12))</f>
        <v>0</v>
      </c>
      <c r="M15" s="101"/>
      <c r="N15" s="101"/>
      <c r="O15" s="101"/>
      <c r="P15" s="101" t="str">
        <f>IF(ISERROR(P14/P12),"0",(P14/P12))</f>
        <v>0</v>
      </c>
      <c r="Q15" s="101"/>
      <c r="R15" s="101"/>
      <c r="S15" s="101"/>
      <c r="T15" s="101" t="str">
        <f>IF(ISERROR(T14/T12),"0",(T14/T12))</f>
        <v>0</v>
      </c>
      <c r="U15" s="101"/>
      <c r="V15" s="101"/>
      <c r="W15" s="101"/>
      <c r="X15" s="101" t="str">
        <f>IF(ISERROR(X14/X12),"0",(X14/X12))</f>
        <v>0</v>
      </c>
      <c r="Y15" s="101"/>
      <c r="Z15" s="101"/>
      <c r="AA15" s="101"/>
      <c r="AB15" s="101" t="str">
        <f>IF(ISERROR(AB14/AB12),"0",(AB14/AB12))</f>
        <v>0</v>
      </c>
      <c r="AC15" s="101"/>
      <c r="AD15" s="101"/>
      <c r="AE15" s="101"/>
      <c r="AF15" s="101" t="str">
        <f>IF(ISERROR(AF14/AF12),"0",(AF14/AF12))</f>
        <v>0</v>
      </c>
      <c r="AG15" s="101"/>
      <c r="AH15" s="101"/>
      <c r="AI15" s="101"/>
      <c r="AJ15" s="101" t="str">
        <f>IF(ISERROR(AJ14/AJ12),"0",(AJ14/AJ12))</f>
        <v>0</v>
      </c>
      <c r="AK15" s="101"/>
      <c r="AL15" s="101"/>
      <c r="AM15" s="101"/>
      <c r="AN15" s="101" t="str">
        <f>IF(ISERROR(AN14/AN12),"0",(AN14/AN12))</f>
        <v>0</v>
      </c>
      <c r="AO15" s="101"/>
      <c r="AP15" s="101"/>
      <c r="AQ15" s="101"/>
      <c r="AR15" s="101" t="str">
        <f>IF(ISERROR(AR14/AR12),"0",(AR14/AR12))</f>
        <v>0</v>
      </c>
      <c r="AS15" s="101"/>
      <c r="AT15" s="101"/>
      <c r="AU15" s="101"/>
      <c r="AV15" s="101" t="str">
        <f>IF(ISERROR(AV14/AV12),"0",(AV14/AV12))</f>
        <v>0</v>
      </c>
      <c r="AW15" s="101"/>
      <c r="AX15" s="101"/>
      <c r="AY15" s="101"/>
      <c r="AZ15" s="101" t="str">
        <f>IF(ISERROR(AZ14/AZ12),"0",(AZ14/AZ12))</f>
        <v>0</v>
      </c>
      <c r="BA15" s="101"/>
      <c r="BB15" s="101"/>
      <c r="BC15" s="101"/>
      <c r="BD15" s="65"/>
    </row>
    <row r="16" spans="2:221" ht="15.95" customHeight="1" x14ac:dyDescent="0.15">
      <c r="B16" s="110"/>
      <c r="C16" s="110"/>
      <c r="D16" s="108" t="s">
        <v>11</v>
      </c>
      <c r="E16" s="108"/>
      <c r="F16" s="108"/>
      <c r="G16" s="108"/>
      <c r="H16" s="108"/>
      <c r="I16" s="108"/>
      <c r="J16" s="108"/>
      <c r="K16" s="108"/>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51"/>
    </row>
    <row r="17" spans="2:71" ht="15.95" customHeight="1" x14ac:dyDescent="0.15">
      <c r="B17" s="110"/>
      <c r="C17" s="110"/>
      <c r="D17" s="108" t="s">
        <v>12</v>
      </c>
      <c r="E17" s="108"/>
      <c r="F17" s="108"/>
      <c r="G17" s="108"/>
      <c r="H17" s="108"/>
      <c r="I17" s="108"/>
      <c r="J17" s="108"/>
      <c r="K17" s="108"/>
      <c r="L17" s="94">
        <f>L14-L16</f>
        <v>0</v>
      </c>
      <c r="M17" s="94"/>
      <c r="N17" s="94"/>
      <c r="O17" s="94"/>
      <c r="P17" s="94">
        <f>P14-P16</f>
        <v>0</v>
      </c>
      <c r="Q17" s="94"/>
      <c r="R17" s="94"/>
      <c r="S17" s="94"/>
      <c r="T17" s="94">
        <f>T14-T16</f>
        <v>0</v>
      </c>
      <c r="U17" s="94"/>
      <c r="V17" s="94"/>
      <c r="W17" s="94"/>
      <c r="X17" s="94">
        <f>X14-X16</f>
        <v>0</v>
      </c>
      <c r="Y17" s="94"/>
      <c r="Z17" s="94"/>
      <c r="AA17" s="94"/>
      <c r="AB17" s="94">
        <f>AB14-AB16</f>
        <v>0</v>
      </c>
      <c r="AC17" s="94"/>
      <c r="AD17" s="94"/>
      <c r="AE17" s="94"/>
      <c r="AF17" s="94">
        <f>AF14-AF16</f>
        <v>0</v>
      </c>
      <c r="AG17" s="94"/>
      <c r="AH17" s="94"/>
      <c r="AI17" s="94"/>
      <c r="AJ17" s="94">
        <f>AJ14-AJ16</f>
        <v>0</v>
      </c>
      <c r="AK17" s="94"/>
      <c r="AL17" s="94"/>
      <c r="AM17" s="94"/>
      <c r="AN17" s="94">
        <f>AN14-AN16</f>
        <v>0</v>
      </c>
      <c r="AO17" s="94"/>
      <c r="AP17" s="94"/>
      <c r="AQ17" s="94"/>
      <c r="AR17" s="94">
        <f>AR14-AR16</f>
        <v>0</v>
      </c>
      <c r="AS17" s="94"/>
      <c r="AT17" s="94"/>
      <c r="AU17" s="94"/>
      <c r="AV17" s="94">
        <f>AV14-AV16</f>
        <v>0</v>
      </c>
      <c r="AW17" s="94"/>
      <c r="AX17" s="94"/>
      <c r="AY17" s="94"/>
      <c r="AZ17" s="94">
        <f>AZ14-AZ16</f>
        <v>0</v>
      </c>
      <c r="BA17" s="94"/>
      <c r="BB17" s="94"/>
      <c r="BC17" s="94"/>
      <c r="BD17" s="52"/>
      <c r="BF17" s="76"/>
      <c r="BG17" s="76"/>
      <c r="BH17" s="76"/>
      <c r="BI17" s="76"/>
      <c r="BJ17" s="76"/>
      <c r="BK17" s="76"/>
      <c r="BL17" s="76"/>
      <c r="BM17" s="76"/>
      <c r="BN17" s="76"/>
      <c r="BO17" s="76"/>
      <c r="BP17" s="76"/>
      <c r="BQ17" s="76"/>
      <c r="BR17" s="76"/>
      <c r="BS17" s="76"/>
    </row>
    <row r="18" spans="2:71" ht="15.95" customHeight="1" x14ac:dyDescent="0.15">
      <c r="B18" s="110"/>
      <c r="C18" s="110"/>
      <c r="D18" s="108" t="s">
        <v>10</v>
      </c>
      <c r="E18" s="108"/>
      <c r="F18" s="108"/>
      <c r="G18" s="108"/>
      <c r="H18" s="108"/>
      <c r="I18" s="108"/>
      <c r="J18" s="108"/>
      <c r="K18" s="108"/>
      <c r="L18" s="101" t="str">
        <f>IF(ISERROR(L17/L12),"0",(L17/L12))</f>
        <v>0</v>
      </c>
      <c r="M18" s="101"/>
      <c r="N18" s="101"/>
      <c r="O18" s="101"/>
      <c r="P18" s="101" t="str">
        <f>IF(ISERROR(P17/P12),"0",(P17/P12))</f>
        <v>0</v>
      </c>
      <c r="Q18" s="101"/>
      <c r="R18" s="101"/>
      <c r="S18" s="101"/>
      <c r="T18" s="101" t="str">
        <f>IF(ISERROR(T17/T12),"0",(T17/T12))</f>
        <v>0</v>
      </c>
      <c r="U18" s="101"/>
      <c r="V18" s="101"/>
      <c r="W18" s="101"/>
      <c r="X18" s="101" t="str">
        <f>IF(ISERROR(X17/X12),"0",(X17/X12))</f>
        <v>0</v>
      </c>
      <c r="Y18" s="101"/>
      <c r="Z18" s="101"/>
      <c r="AA18" s="101"/>
      <c r="AB18" s="101" t="str">
        <f>IF(ISERROR(AB17/AB12),"0",(AB17/AB12))</f>
        <v>0</v>
      </c>
      <c r="AC18" s="101"/>
      <c r="AD18" s="101"/>
      <c r="AE18" s="101"/>
      <c r="AF18" s="101" t="str">
        <f>IF(ISERROR(AF17/AF12),"0",(AF17/AF12))</f>
        <v>0</v>
      </c>
      <c r="AG18" s="101"/>
      <c r="AH18" s="101"/>
      <c r="AI18" s="101"/>
      <c r="AJ18" s="101" t="str">
        <f>IF(ISERROR(AJ17/AJ12),"0",(AJ17/AJ12))</f>
        <v>0</v>
      </c>
      <c r="AK18" s="101"/>
      <c r="AL18" s="101"/>
      <c r="AM18" s="101"/>
      <c r="AN18" s="101" t="str">
        <f>IF(ISERROR(AN17/AN12),"0",(AN17/AN12))</f>
        <v>0</v>
      </c>
      <c r="AO18" s="101"/>
      <c r="AP18" s="101"/>
      <c r="AQ18" s="101"/>
      <c r="AR18" s="101" t="str">
        <f>IF(ISERROR(AR17/AR12),"0",(AR17/AR12))</f>
        <v>0</v>
      </c>
      <c r="AS18" s="101"/>
      <c r="AT18" s="101"/>
      <c r="AU18" s="101"/>
      <c r="AV18" s="101" t="str">
        <f>IF(ISERROR(AV17/AV12),"0",(AV17/AV12))</f>
        <v>0</v>
      </c>
      <c r="AW18" s="101"/>
      <c r="AX18" s="101"/>
      <c r="AY18" s="101"/>
      <c r="AZ18" s="101" t="str">
        <f>IF(ISERROR(AZ17/AZ12),"0",(AZ17/AZ12))</f>
        <v>0</v>
      </c>
      <c r="BA18" s="101"/>
      <c r="BB18" s="101"/>
      <c r="BC18" s="101"/>
      <c r="BD18" s="65"/>
      <c r="BF18" s="76"/>
      <c r="BG18" s="76"/>
      <c r="BH18" s="76"/>
      <c r="BI18" s="76"/>
      <c r="BJ18" s="76"/>
      <c r="BK18" s="76"/>
      <c r="BL18" s="76"/>
      <c r="BM18" s="76"/>
      <c r="BN18" s="76"/>
      <c r="BO18" s="76"/>
      <c r="BP18" s="76"/>
      <c r="BQ18" s="76"/>
      <c r="BR18" s="76"/>
      <c r="BS18" s="76"/>
    </row>
    <row r="19" spans="2:71" ht="15.95" customHeight="1" x14ac:dyDescent="0.15">
      <c r="B19" s="110"/>
      <c r="C19" s="110"/>
      <c r="D19" s="108" t="s">
        <v>13</v>
      </c>
      <c r="E19" s="108"/>
      <c r="F19" s="108"/>
      <c r="G19" s="108"/>
      <c r="H19" s="108"/>
      <c r="I19" s="108"/>
      <c r="J19" s="108"/>
      <c r="K19" s="108"/>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51"/>
      <c r="BF19" s="81"/>
      <c r="BG19" s="81"/>
      <c r="BH19" s="81"/>
      <c r="BI19" s="81"/>
      <c r="BJ19" s="81"/>
      <c r="BK19" s="81"/>
      <c r="BL19" s="81"/>
      <c r="BM19" s="81"/>
      <c r="BN19" s="81"/>
      <c r="BO19" s="81"/>
      <c r="BP19" s="81"/>
      <c r="BQ19" s="81"/>
      <c r="BR19" s="81"/>
      <c r="BS19" s="81"/>
    </row>
    <row r="20" spans="2:71" ht="15.95" customHeight="1" x14ac:dyDescent="0.15">
      <c r="B20" s="110"/>
      <c r="C20" s="110"/>
      <c r="D20" s="108" t="s">
        <v>14</v>
      </c>
      <c r="E20" s="108"/>
      <c r="F20" s="108"/>
      <c r="G20" s="108"/>
      <c r="H20" s="108"/>
      <c r="I20" s="108"/>
      <c r="J20" s="108"/>
      <c r="K20" s="108"/>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51"/>
      <c r="BF20" s="81"/>
      <c r="BG20" s="81"/>
      <c r="BH20" s="81"/>
      <c r="BI20" s="81"/>
      <c r="BJ20" s="81"/>
      <c r="BK20" s="81"/>
      <c r="BL20" s="81"/>
      <c r="BM20" s="81"/>
      <c r="BN20" s="81"/>
      <c r="BO20" s="81"/>
      <c r="BP20" s="81"/>
      <c r="BQ20" s="81"/>
      <c r="BR20" s="81"/>
      <c r="BS20" s="81"/>
    </row>
    <row r="21" spans="2:71" ht="15.95" customHeight="1" x14ac:dyDescent="0.15">
      <c r="B21" s="110"/>
      <c r="C21" s="110"/>
      <c r="D21" s="108" t="s">
        <v>15</v>
      </c>
      <c r="E21" s="108"/>
      <c r="F21" s="108"/>
      <c r="G21" s="108"/>
      <c r="H21" s="108"/>
      <c r="I21" s="108"/>
      <c r="J21" s="108"/>
      <c r="K21" s="108"/>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66"/>
      <c r="BF21" s="86"/>
      <c r="BG21" s="85"/>
      <c r="BH21" s="85"/>
      <c r="BI21" s="85"/>
      <c r="BJ21" s="85"/>
      <c r="BK21" s="85"/>
      <c r="BL21" s="85"/>
      <c r="BM21" s="84"/>
      <c r="BN21" s="81"/>
      <c r="BO21" s="81"/>
      <c r="BP21" s="81"/>
      <c r="BQ21" s="81"/>
      <c r="BR21" s="81"/>
      <c r="BS21" s="81"/>
    </row>
    <row r="22" spans="2:71" ht="15.95" customHeight="1" x14ac:dyDescent="0.15">
      <c r="B22" s="110"/>
      <c r="C22" s="110"/>
      <c r="D22" s="108" t="s">
        <v>16</v>
      </c>
      <c r="E22" s="108"/>
      <c r="F22" s="108"/>
      <c r="G22" s="108"/>
      <c r="H22" s="108"/>
      <c r="I22" s="108"/>
      <c r="J22" s="108"/>
      <c r="K22" s="108"/>
      <c r="L22" s="94">
        <f>L17+L19-L20</f>
        <v>0</v>
      </c>
      <c r="M22" s="94"/>
      <c r="N22" s="94"/>
      <c r="O22" s="94"/>
      <c r="P22" s="94">
        <f>P17+P19-P20</f>
        <v>0</v>
      </c>
      <c r="Q22" s="94"/>
      <c r="R22" s="94"/>
      <c r="S22" s="94"/>
      <c r="T22" s="94">
        <f>T17+T19-T20</f>
        <v>0</v>
      </c>
      <c r="U22" s="94"/>
      <c r="V22" s="94"/>
      <c r="W22" s="94"/>
      <c r="X22" s="94">
        <f>X17+X19-X20</f>
        <v>0</v>
      </c>
      <c r="Y22" s="94"/>
      <c r="Z22" s="94"/>
      <c r="AA22" s="94"/>
      <c r="AB22" s="94">
        <f>AB17+AB19-AB20</f>
        <v>0</v>
      </c>
      <c r="AC22" s="94"/>
      <c r="AD22" s="94"/>
      <c r="AE22" s="94"/>
      <c r="AF22" s="94">
        <f>AF17+AF19-AF20</f>
        <v>0</v>
      </c>
      <c r="AG22" s="94"/>
      <c r="AH22" s="94"/>
      <c r="AI22" s="94"/>
      <c r="AJ22" s="94">
        <f>AJ17+AJ19-AJ20</f>
        <v>0</v>
      </c>
      <c r="AK22" s="94"/>
      <c r="AL22" s="94"/>
      <c r="AM22" s="94"/>
      <c r="AN22" s="94">
        <f>AN17+AN19-AN20</f>
        <v>0</v>
      </c>
      <c r="AO22" s="94"/>
      <c r="AP22" s="94"/>
      <c r="AQ22" s="94"/>
      <c r="AR22" s="94">
        <f>AR17+AR19-AR20</f>
        <v>0</v>
      </c>
      <c r="AS22" s="94"/>
      <c r="AT22" s="94"/>
      <c r="AU22" s="94"/>
      <c r="AV22" s="94">
        <f>AV17+AV19-AV20</f>
        <v>0</v>
      </c>
      <c r="AW22" s="94"/>
      <c r="AX22" s="94"/>
      <c r="AY22" s="94"/>
      <c r="AZ22" s="94">
        <f>AZ17+AZ19-AZ20</f>
        <v>0</v>
      </c>
      <c r="BA22" s="94"/>
      <c r="BB22" s="94"/>
      <c r="BC22" s="94"/>
      <c r="BD22" s="52"/>
      <c r="BF22" s="82"/>
      <c r="BG22" s="81"/>
      <c r="BH22" s="81"/>
      <c r="BI22" s="81"/>
      <c r="BJ22" s="81"/>
      <c r="BK22" s="81"/>
      <c r="BL22" s="81"/>
      <c r="BM22" s="80"/>
      <c r="BN22" s="81"/>
      <c r="BO22" s="81"/>
      <c r="BP22" s="81"/>
      <c r="BQ22" s="81"/>
      <c r="BR22" s="81"/>
      <c r="BS22" s="81"/>
    </row>
    <row r="23" spans="2:71" ht="15.95" customHeight="1" x14ac:dyDescent="0.15">
      <c r="B23" s="110"/>
      <c r="C23" s="110"/>
      <c r="D23" s="108" t="s">
        <v>10</v>
      </c>
      <c r="E23" s="108"/>
      <c r="F23" s="108"/>
      <c r="G23" s="108"/>
      <c r="H23" s="108"/>
      <c r="I23" s="108"/>
      <c r="J23" s="108"/>
      <c r="K23" s="108"/>
      <c r="L23" s="101" t="str">
        <f>IF(ISERROR(L22/L12),"0",(L22/L12))</f>
        <v>0</v>
      </c>
      <c r="M23" s="101"/>
      <c r="N23" s="101"/>
      <c r="O23" s="101"/>
      <c r="P23" s="101" t="str">
        <f>IF(ISERROR(P22/P12),"0",(P22/P12))</f>
        <v>0</v>
      </c>
      <c r="Q23" s="101"/>
      <c r="R23" s="101"/>
      <c r="S23" s="101"/>
      <c r="T23" s="101" t="str">
        <f>IF(ISERROR(T22/T12),"0",(T22/T12))</f>
        <v>0</v>
      </c>
      <c r="U23" s="101"/>
      <c r="V23" s="101"/>
      <c r="W23" s="101"/>
      <c r="X23" s="101" t="str">
        <f>IF(ISERROR(X22/X12),"0",(X22/X12))</f>
        <v>0</v>
      </c>
      <c r="Y23" s="101"/>
      <c r="Z23" s="101"/>
      <c r="AA23" s="101"/>
      <c r="AB23" s="101" t="str">
        <f>IF(ISERROR(AB22/AB12),"0",(AB22/AB12))</f>
        <v>0</v>
      </c>
      <c r="AC23" s="101"/>
      <c r="AD23" s="101"/>
      <c r="AE23" s="101"/>
      <c r="AF23" s="101" t="str">
        <f>IF(ISERROR(AF22/AF12),"0",(AF22/AF12))</f>
        <v>0</v>
      </c>
      <c r="AG23" s="101"/>
      <c r="AH23" s="101"/>
      <c r="AI23" s="101"/>
      <c r="AJ23" s="101" t="str">
        <f>IF(ISERROR(AJ22/AJ12),"0",(AJ22/AJ12))</f>
        <v>0</v>
      </c>
      <c r="AK23" s="101"/>
      <c r="AL23" s="101"/>
      <c r="AM23" s="101"/>
      <c r="AN23" s="101" t="str">
        <f>IF(ISERROR(AN22/AN12),"0",(AN22/AN12))</f>
        <v>0</v>
      </c>
      <c r="AO23" s="101"/>
      <c r="AP23" s="101"/>
      <c r="AQ23" s="101"/>
      <c r="AR23" s="101" t="str">
        <f>IF(ISERROR(AR22/AR12),"0",(AR22/AR12))</f>
        <v>0</v>
      </c>
      <c r="AS23" s="101"/>
      <c r="AT23" s="101"/>
      <c r="AU23" s="101"/>
      <c r="AV23" s="101" t="str">
        <f>IF(ISERROR(AV22/AV12),"0",(AV22/AV12))</f>
        <v>0</v>
      </c>
      <c r="AW23" s="101"/>
      <c r="AX23" s="101"/>
      <c r="AY23" s="101"/>
      <c r="AZ23" s="101" t="str">
        <f>IF(ISERROR(AZ22/AZ12),"0",(AZ22/AZ12))</f>
        <v>0</v>
      </c>
      <c r="BA23" s="101"/>
      <c r="BB23" s="101"/>
      <c r="BC23" s="101"/>
      <c r="BD23" s="65"/>
      <c r="BF23" s="82"/>
      <c r="BG23" s="81"/>
      <c r="BH23" s="81"/>
      <c r="BI23" s="81"/>
      <c r="BJ23" s="81"/>
      <c r="BK23" s="81"/>
      <c r="BL23" s="81"/>
      <c r="BM23" s="80"/>
      <c r="BN23" s="81"/>
      <c r="BO23" s="81"/>
      <c r="BP23" s="81"/>
      <c r="BQ23" s="81"/>
      <c r="BR23" s="81"/>
      <c r="BS23" s="81"/>
    </row>
    <row r="24" spans="2:71" ht="15.95" customHeight="1" x14ac:dyDescent="0.15">
      <c r="B24" s="110"/>
      <c r="C24" s="110"/>
      <c r="D24" s="108" t="s">
        <v>17</v>
      </c>
      <c r="E24" s="108"/>
      <c r="F24" s="108"/>
      <c r="G24" s="108"/>
      <c r="H24" s="108"/>
      <c r="I24" s="108"/>
      <c r="J24" s="108"/>
      <c r="K24" s="108"/>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51"/>
      <c r="BF24" s="82"/>
      <c r="BG24" s="81"/>
      <c r="BH24" s="81"/>
      <c r="BI24" s="81"/>
      <c r="BJ24" s="81"/>
      <c r="BK24" s="81"/>
      <c r="BL24" s="81"/>
      <c r="BM24" s="80"/>
      <c r="BN24" s="81"/>
      <c r="BO24" s="81"/>
      <c r="BP24" s="81"/>
      <c r="BQ24" s="81"/>
      <c r="BR24" s="81"/>
      <c r="BS24" s="81"/>
    </row>
    <row r="25" spans="2:71" ht="15.95" customHeight="1" x14ac:dyDescent="0.15">
      <c r="B25" s="110"/>
      <c r="C25" s="110"/>
      <c r="D25" s="108" t="s">
        <v>18</v>
      </c>
      <c r="E25" s="108"/>
      <c r="F25" s="108"/>
      <c r="G25" s="108"/>
      <c r="H25" s="108"/>
      <c r="I25" s="108"/>
      <c r="J25" s="108"/>
      <c r="K25" s="108"/>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51"/>
      <c r="BF25" s="82"/>
      <c r="BG25" s="81"/>
      <c r="BH25" s="81"/>
      <c r="BI25" s="81"/>
      <c r="BJ25" s="81"/>
      <c r="BK25" s="81"/>
      <c r="BL25" s="81"/>
      <c r="BM25" s="80"/>
      <c r="BN25" s="81"/>
      <c r="BO25" s="81"/>
      <c r="BP25" s="81"/>
      <c r="BQ25" s="81"/>
      <c r="BR25" s="81"/>
      <c r="BS25" s="81"/>
    </row>
    <row r="26" spans="2:71" ht="15.95" customHeight="1" x14ac:dyDescent="0.15">
      <c r="B26" s="110"/>
      <c r="C26" s="110"/>
      <c r="D26" s="108" t="s">
        <v>19</v>
      </c>
      <c r="E26" s="108"/>
      <c r="F26" s="108"/>
      <c r="G26" s="108"/>
      <c r="H26" s="108"/>
      <c r="I26" s="108"/>
      <c r="J26" s="108"/>
      <c r="K26" s="108"/>
      <c r="L26" s="94">
        <f>L22+L24-L25</f>
        <v>0</v>
      </c>
      <c r="M26" s="94"/>
      <c r="N26" s="94"/>
      <c r="O26" s="94"/>
      <c r="P26" s="94">
        <f>P22+P24-P25</f>
        <v>0</v>
      </c>
      <c r="Q26" s="94"/>
      <c r="R26" s="94"/>
      <c r="S26" s="94"/>
      <c r="T26" s="94">
        <f>T22+T24-T25</f>
        <v>0</v>
      </c>
      <c r="U26" s="94"/>
      <c r="V26" s="94"/>
      <c r="W26" s="94"/>
      <c r="X26" s="94">
        <f>X22+X24-X25</f>
        <v>0</v>
      </c>
      <c r="Y26" s="94"/>
      <c r="Z26" s="94"/>
      <c r="AA26" s="94"/>
      <c r="AB26" s="94">
        <f>AB22+AB24-AB25</f>
        <v>0</v>
      </c>
      <c r="AC26" s="94"/>
      <c r="AD26" s="94"/>
      <c r="AE26" s="94"/>
      <c r="AF26" s="94">
        <f>AF22+AF24-AF25</f>
        <v>0</v>
      </c>
      <c r="AG26" s="94"/>
      <c r="AH26" s="94"/>
      <c r="AI26" s="94"/>
      <c r="AJ26" s="94">
        <f>AJ22+AJ24-AJ25</f>
        <v>0</v>
      </c>
      <c r="AK26" s="94"/>
      <c r="AL26" s="94"/>
      <c r="AM26" s="94"/>
      <c r="AN26" s="94">
        <f>AN22+AN24-AN25</f>
        <v>0</v>
      </c>
      <c r="AO26" s="94"/>
      <c r="AP26" s="94"/>
      <c r="AQ26" s="94"/>
      <c r="AR26" s="94">
        <f>AR22+AR24-AR25</f>
        <v>0</v>
      </c>
      <c r="AS26" s="94"/>
      <c r="AT26" s="94"/>
      <c r="AU26" s="94"/>
      <c r="AV26" s="94">
        <f>AV22+AV24-AV25</f>
        <v>0</v>
      </c>
      <c r="AW26" s="94"/>
      <c r="AX26" s="94"/>
      <c r="AY26" s="94"/>
      <c r="AZ26" s="94">
        <f>AZ22+AZ24-AZ25</f>
        <v>0</v>
      </c>
      <c r="BA26" s="94"/>
      <c r="BB26" s="94"/>
      <c r="BC26" s="94"/>
      <c r="BD26" s="52"/>
      <c r="BF26" s="82"/>
      <c r="BG26" s="81"/>
      <c r="BH26" s="81"/>
      <c r="BI26" s="81"/>
      <c r="BJ26" s="81"/>
      <c r="BK26" s="81"/>
      <c r="BL26" s="81"/>
      <c r="BM26" s="80"/>
      <c r="BN26" s="81"/>
      <c r="BO26" s="81"/>
      <c r="BP26" s="81"/>
      <c r="BQ26" s="81"/>
      <c r="BR26" s="81"/>
      <c r="BS26" s="81"/>
    </row>
    <row r="27" spans="2:71" ht="15.95" customHeight="1" x14ac:dyDescent="0.15">
      <c r="B27" s="110"/>
      <c r="C27" s="110"/>
      <c r="D27" s="108" t="s">
        <v>20</v>
      </c>
      <c r="E27" s="108"/>
      <c r="F27" s="108"/>
      <c r="G27" s="108"/>
      <c r="H27" s="108"/>
      <c r="I27" s="108"/>
      <c r="J27" s="108"/>
      <c r="K27" s="108"/>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51"/>
      <c r="BF27" s="82"/>
      <c r="BG27" s="81"/>
      <c r="BH27" s="81"/>
      <c r="BI27" s="81"/>
      <c r="BJ27" s="81"/>
      <c r="BK27" s="81"/>
      <c r="BL27" s="81"/>
      <c r="BM27" s="80"/>
      <c r="BN27" s="81"/>
      <c r="BO27" s="81"/>
      <c r="BP27" s="81"/>
      <c r="BQ27" s="81"/>
      <c r="BR27" s="81"/>
      <c r="BS27" s="81"/>
    </row>
    <row r="28" spans="2:71" ht="15.95" customHeight="1" x14ac:dyDescent="0.15">
      <c r="B28" s="110"/>
      <c r="C28" s="110"/>
      <c r="D28" s="161" t="s">
        <v>21</v>
      </c>
      <c r="E28" s="108" t="s">
        <v>22</v>
      </c>
      <c r="F28" s="108"/>
      <c r="G28" s="108"/>
      <c r="H28" s="108"/>
      <c r="I28" s="108"/>
      <c r="J28" s="108"/>
      <c r="K28" s="108"/>
      <c r="L28" s="94">
        <f>L26-L27</f>
        <v>0</v>
      </c>
      <c r="M28" s="94"/>
      <c r="N28" s="94"/>
      <c r="O28" s="94"/>
      <c r="P28" s="94">
        <f>P26-P27</f>
        <v>0</v>
      </c>
      <c r="Q28" s="94"/>
      <c r="R28" s="94"/>
      <c r="S28" s="94"/>
      <c r="T28" s="94">
        <f>T26-T27</f>
        <v>0</v>
      </c>
      <c r="U28" s="94"/>
      <c r="V28" s="94"/>
      <c r="W28" s="94"/>
      <c r="X28" s="94">
        <f>X26-X27</f>
        <v>0</v>
      </c>
      <c r="Y28" s="94"/>
      <c r="Z28" s="94"/>
      <c r="AA28" s="94"/>
      <c r="AB28" s="94">
        <f>AB26-AB27</f>
        <v>0</v>
      </c>
      <c r="AC28" s="94"/>
      <c r="AD28" s="94"/>
      <c r="AE28" s="94"/>
      <c r="AF28" s="94">
        <f>AF26-AF27</f>
        <v>0</v>
      </c>
      <c r="AG28" s="94"/>
      <c r="AH28" s="94"/>
      <c r="AI28" s="94"/>
      <c r="AJ28" s="94">
        <f>AJ26-AJ27</f>
        <v>0</v>
      </c>
      <c r="AK28" s="94"/>
      <c r="AL28" s="94"/>
      <c r="AM28" s="94"/>
      <c r="AN28" s="94">
        <f>AN26-AN27</f>
        <v>0</v>
      </c>
      <c r="AO28" s="94"/>
      <c r="AP28" s="94"/>
      <c r="AQ28" s="94"/>
      <c r="AR28" s="94">
        <f>AR26-AR27</f>
        <v>0</v>
      </c>
      <c r="AS28" s="94"/>
      <c r="AT28" s="94"/>
      <c r="AU28" s="94"/>
      <c r="AV28" s="94">
        <f>AV26-AV27</f>
        <v>0</v>
      </c>
      <c r="AW28" s="94"/>
      <c r="AX28" s="94"/>
      <c r="AY28" s="94"/>
      <c r="AZ28" s="94">
        <f>AZ26-AZ27</f>
        <v>0</v>
      </c>
      <c r="BA28" s="94"/>
      <c r="BB28" s="94"/>
      <c r="BC28" s="94"/>
      <c r="BD28" s="52"/>
      <c r="BF28" s="82"/>
      <c r="BG28" s="81"/>
      <c r="BH28" s="81"/>
      <c r="BI28" s="81"/>
      <c r="BJ28" s="81"/>
      <c r="BK28" s="81"/>
      <c r="BL28" s="81"/>
      <c r="BM28" s="80"/>
      <c r="BN28" s="81"/>
      <c r="BO28" s="81"/>
      <c r="BP28" s="81"/>
      <c r="BQ28" s="81"/>
      <c r="BR28" s="81"/>
      <c r="BS28" s="81"/>
    </row>
    <row r="29" spans="2:71" ht="15.95" customHeight="1" x14ac:dyDescent="0.15">
      <c r="B29" s="110"/>
      <c r="C29" s="110"/>
      <c r="D29" s="162"/>
      <c r="E29" s="108" t="s">
        <v>23</v>
      </c>
      <c r="F29" s="108"/>
      <c r="G29" s="108"/>
      <c r="H29" s="108"/>
      <c r="I29" s="108"/>
      <c r="J29" s="108"/>
      <c r="K29" s="108"/>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51"/>
      <c r="BF29" s="82"/>
      <c r="BG29" s="81"/>
      <c r="BH29" s="81"/>
      <c r="BI29" s="81"/>
      <c r="BJ29" s="81"/>
      <c r="BK29" s="81"/>
      <c r="BL29" s="81"/>
      <c r="BM29" s="80"/>
      <c r="BN29" s="81"/>
      <c r="BO29" s="81"/>
      <c r="BP29" s="81"/>
      <c r="BQ29" s="81"/>
      <c r="BR29" s="81"/>
      <c r="BS29" s="81"/>
    </row>
    <row r="30" spans="2:71" ht="15.95" customHeight="1" x14ac:dyDescent="0.15">
      <c r="B30" s="110"/>
      <c r="C30" s="110"/>
      <c r="D30" s="162"/>
      <c r="E30" s="108" t="s">
        <v>24</v>
      </c>
      <c r="F30" s="108"/>
      <c r="G30" s="108"/>
      <c r="H30" s="108"/>
      <c r="I30" s="108"/>
      <c r="J30" s="108"/>
      <c r="K30" s="108"/>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51"/>
      <c r="BF30" s="82"/>
      <c r="BG30" s="81"/>
      <c r="BH30" s="81"/>
      <c r="BI30" s="81"/>
      <c r="BJ30" s="81"/>
      <c r="BK30" s="81"/>
      <c r="BL30" s="81"/>
      <c r="BM30" s="80"/>
      <c r="BN30" s="81"/>
      <c r="BO30" s="81"/>
      <c r="BP30" s="81"/>
      <c r="BQ30" s="81"/>
      <c r="BR30" s="81"/>
      <c r="BS30" s="81"/>
    </row>
    <row r="31" spans="2:71" ht="15.95" customHeight="1" x14ac:dyDescent="0.15">
      <c r="B31" s="110"/>
      <c r="C31" s="110"/>
      <c r="D31" s="162"/>
      <c r="E31" s="109"/>
      <c r="F31" s="109"/>
      <c r="G31" s="109"/>
      <c r="H31" s="109"/>
      <c r="I31" s="109"/>
      <c r="J31" s="109"/>
      <c r="K31" s="109"/>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51"/>
      <c r="BF31" s="82"/>
      <c r="BG31" s="81"/>
      <c r="BH31" s="81"/>
      <c r="BI31" s="81"/>
      <c r="BJ31" s="81"/>
      <c r="BK31" s="81"/>
      <c r="BL31" s="81"/>
      <c r="BM31" s="80"/>
      <c r="BN31" s="81"/>
      <c r="BO31" s="81"/>
      <c r="BP31" s="81"/>
      <c r="BQ31" s="81"/>
      <c r="BR31" s="81"/>
      <c r="BS31" s="81"/>
    </row>
    <row r="32" spans="2:71" ht="15.95" customHeight="1" x14ac:dyDescent="0.15">
      <c r="B32" s="110"/>
      <c r="C32" s="110"/>
      <c r="D32" s="163"/>
      <c r="E32" s="108" t="s">
        <v>25</v>
      </c>
      <c r="F32" s="108"/>
      <c r="G32" s="108"/>
      <c r="H32" s="108"/>
      <c r="I32" s="108"/>
      <c r="J32" s="108"/>
      <c r="K32" s="108"/>
      <c r="L32" s="94">
        <f>L28+L29+L30+L31</f>
        <v>0</v>
      </c>
      <c r="M32" s="94"/>
      <c r="N32" s="94"/>
      <c r="O32" s="94"/>
      <c r="P32" s="94">
        <f>P28+P29+P30+P31</f>
        <v>0</v>
      </c>
      <c r="Q32" s="94"/>
      <c r="R32" s="94"/>
      <c r="S32" s="94"/>
      <c r="T32" s="94">
        <f>T28+T29+T30+T31</f>
        <v>0</v>
      </c>
      <c r="U32" s="94"/>
      <c r="V32" s="94"/>
      <c r="W32" s="94"/>
      <c r="X32" s="94">
        <f>X28+X29+X30+X31</f>
        <v>0</v>
      </c>
      <c r="Y32" s="94"/>
      <c r="Z32" s="94"/>
      <c r="AA32" s="94"/>
      <c r="AB32" s="94">
        <f>AB28+AB29+AB30+AB31</f>
        <v>0</v>
      </c>
      <c r="AC32" s="94"/>
      <c r="AD32" s="94"/>
      <c r="AE32" s="94"/>
      <c r="AF32" s="94">
        <f>AF28+AF29+AF30+AF31</f>
        <v>0</v>
      </c>
      <c r="AG32" s="94"/>
      <c r="AH32" s="94"/>
      <c r="AI32" s="94"/>
      <c r="AJ32" s="94">
        <f>AJ28+AJ29+AJ30+AJ31</f>
        <v>0</v>
      </c>
      <c r="AK32" s="94"/>
      <c r="AL32" s="94"/>
      <c r="AM32" s="94"/>
      <c r="AN32" s="94">
        <f>AN28+AN29+AN30+AN31</f>
        <v>0</v>
      </c>
      <c r="AO32" s="94"/>
      <c r="AP32" s="94"/>
      <c r="AQ32" s="94"/>
      <c r="AR32" s="94">
        <f>AR28+AR29+AR30+AR31</f>
        <v>0</v>
      </c>
      <c r="AS32" s="94"/>
      <c r="AT32" s="94"/>
      <c r="AU32" s="94"/>
      <c r="AV32" s="94">
        <f>AV28+AV29+AV30+AV31</f>
        <v>0</v>
      </c>
      <c r="AW32" s="94"/>
      <c r="AX32" s="94"/>
      <c r="AY32" s="94"/>
      <c r="AZ32" s="94">
        <f>AZ28+AZ29+AZ30+AZ31</f>
        <v>0</v>
      </c>
      <c r="BA32" s="94"/>
      <c r="BB32" s="94"/>
      <c r="BC32" s="94"/>
      <c r="BD32" s="52"/>
      <c r="BF32" s="82"/>
      <c r="BG32" s="81"/>
      <c r="BH32" s="81"/>
      <c r="BI32" s="81"/>
      <c r="BJ32" s="81"/>
      <c r="BK32" s="81"/>
      <c r="BL32" s="81"/>
      <c r="BM32" s="80"/>
      <c r="BN32" s="81"/>
      <c r="BO32" s="81"/>
      <c r="BP32" s="81"/>
      <c r="BQ32" s="81"/>
      <c r="BR32" s="81"/>
      <c r="BS32" s="81"/>
    </row>
    <row r="33" spans="2:71" ht="15.95" customHeight="1" x14ac:dyDescent="0.15">
      <c r="B33" s="110"/>
      <c r="C33" s="110" t="s">
        <v>26</v>
      </c>
      <c r="D33" s="108" t="s">
        <v>27</v>
      </c>
      <c r="E33" s="108"/>
      <c r="F33" s="108"/>
      <c r="G33" s="108"/>
      <c r="H33" s="108"/>
      <c r="I33" s="108"/>
      <c r="J33" s="108"/>
      <c r="K33" s="108"/>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51"/>
      <c r="BF33" s="82"/>
      <c r="BG33" s="81"/>
      <c r="BH33" s="81"/>
      <c r="BI33" s="81"/>
      <c r="BJ33" s="81"/>
      <c r="BK33" s="81"/>
      <c r="BL33" s="81"/>
      <c r="BM33" s="80"/>
      <c r="BN33" s="81"/>
      <c r="BO33" s="81"/>
      <c r="BP33" s="81"/>
      <c r="BQ33" s="81"/>
      <c r="BR33" s="81"/>
      <c r="BS33" s="81"/>
    </row>
    <row r="34" spans="2:71" ht="15.95" customHeight="1" x14ac:dyDescent="0.15">
      <c r="B34" s="110"/>
      <c r="C34" s="110"/>
      <c r="D34" s="123" t="s">
        <v>28</v>
      </c>
      <c r="E34" s="124"/>
      <c r="F34" s="124"/>
      <c r="G34" s="124"/>
      <c r="H34" s="124"/>
      <c r="I34" s="124"/>
      <c r="J34" s="124"/>
      <c r="K34" s="125"/>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51"/>
      <c r="BF34" s="82"/>
      <c r="BG34" s="81"/>
      <c r="BH34" s="81"/>
      <c r="BI34" s="81"/>
      <c r="BJ34" s="81"/>
      <c r="BK34" s="81"/>
      <c r="BL34" s="81"/>
      <c r="BM34" s="80"/>
      <c r="BN34" s="81"/>
      <c r="BO34" s="81"/>
      <c r="BP34" s="81"/>
      <c r="BQ34" s="81"/>
      <c r="BR34" s="81"/>
      <c r="BS34" s="81"/>
    </row>
    <row r="35" spans="2:71" ht="15.95" customHeight="1" x14ac:dyDescent="0.15">
      <c r="B35" s="110"/>
      <c r="C35" s="110"/>
      <c r="D35" s="108" t="s">
        <v>29</v>
      </c>
      <c r="E35" s="108"/>
      <c r="F35" s="108"/>
      <c r="G35" s="108"/>
      <c r="H35" s="108"/>
      <c r="I35" s="108"/>
      <c r="J35" s="108"/>
      <c r="K35" s="108"/>
      <c r="L35" s="98"/>
      <c r="M35" s="99"/>
      <c r="N35" s="99"/>
      <c r="O35" s="100"/>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66"/>
      <c r="BF35" s="82"/>
      <c r="BG35" s="81"/>
      <c r="BH35" s="81"/>
      <c r="BI35" s="81"/>
      <c r="BJ35" s="81"/>
      <c r="BK35" s="81"/>
      <c r="BL35" s="81"/>
      <c r="BM35" s="80"/>
      <c r="BN35" s="81"/>
      <c r="BO35" s="81"/>
      <c r="BP35" s="81"/>
      <c r="BQ35" s="81"/>
      <c r="BR35" s="81"/>
      <c r="BS35" s="81"/>
    </row>
    <row r="36" spans="2:71" ht="15.95" customHeight="1" x14ac:dyDescent="0.15">
      <c r="B36" s="110"/>
      <c r="C36" s="110"/>
      <c r="D36" s="108" t="s">
        <v>30</v>
      </c>
      <c r="E36" s="108"/>
      <c r="F36" s="108"/>
      <c r="G36" s="108"/>
      <c r="H36" s="108"/>
      <c r="I36" s="108"/>
      <c r="J36" s="108"/>
      <c r="K36" s="108"/>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51"/>
      <c r="BF36" s="82"/>
      <c r="BG36" s="81"/>
      <c r="BH36" s="81"/>
      <c r="BI36" s="81"/>
      <c r="BJ36" s="81"/>
      <c r="BK36" s="81"/>
      <c r="BL36" s="81"/>
      <c r="BM36" s="80"/>
      <c r="BN36" s="81"/>
      <c r="BO36" s="81"/>
      <c r="BP36" s="81"/>
      <c r="BQ36" s="81"/>
      <c r="BR36" s="81"/>
      <c r="BS36" s="81"/>
    </row>
    <row r="37" spans="2:71" ht="15.95" customHeight="1" x14ac:dyDescent="0.15">
      <c r="B37" s="110"/>
      <c r="C37" s="110"/>
      <c r="D37" s="109"/>
      <c r="E37" s="109"/>
      <c r="F37" s="109"/>
      <c r="G37" s="109"/>
      <c r="H37" s="109"/>
      <c r="I37" s="109"/>
      <c r="J37" s="109"/>
      <c r="K37" s="109"/>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51"/>
      <c r="BF37" s="82"/>
      <c r="BG37" s="81"/>
      <c r="BH37" s="81"/>
      <c r="BI37" s="81"/>
      <c r="BJ37" s="81"/>
      <c r="BK37" s="81"/>
      <c r="BL37" s="81"/>
      <c r="BM37" s="80"/>
      <c r="BN37" s="81"/>
      <c r="BO37" s="81"/>
      <c r="BP37" s="81"/>
      <c r="BQ37" s="81"/>
      <c r="BR37" s="81"/>
      <c r="BS37" s="81"/>
    </row>
    <row r="38" spans="2:71" ht="15.95" customHeight="1" x14ac:dyDescent="0.15">
      <c r="B38" s="110"/>
      <c r="C38" s="110"/>
      <c r="D38" s="109"/>
      <c r="E38" s="109"/>
      <c r="F38" s="109"/>
      <c r="G38" s="109"/>
      <c r="H38" s="109"/>
      <c r="I38" s="109"/>
      <c r="J38" s="109"/>
      <c r="K38" s="109"/>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51"/>
      <c r="BF38" s="82"/>
      <c r="BG38" s="81"/>
      <c r="BH38" s="81"/>
      <c r="BI38" s="81"/>
      <c r="BJ38" s="81"/>
      <c r="BK38" s="81"/>
      <c r="BL38" s="81"/>
      <c r="BM38" s="80"/>
      <c r="BN38" s="81"/>
      <c r="BO38" s="81"/>
      <c r="BP38" s="81"/>
      <c r="BQ38" s="81"/>
      <c r="BR38" s="81"/>
      <c r="BS38" s="81"/>
    </row>
    <row r="39" spans="2:71" ht="15.95" customHeight="1" x14ac:dyDescent="0.15">
      <c r="B39" s="110"/>
      <c r="C39" s="110"/>
      <c r="D39" s="108" t="s">
        <v>31</v>
      </c>
      <c r="E39" s="108"/>
      <c r="F39" s="108"/>
      <c r="G39" s="108"/>
      <c r="H39" s="108"/>
      <c r="I39" s="108"/>
      <c r="J39" s="108"/>
      <c r="K39" s="108"/>
      <c r="L39" s="94">
        <f>L33+L34+L36+L37+L38</f>
        <v>0</v>
      </c>
      <c r="M39" s="94"/>
      <c r="N39" s="94"/>
      <c r="O39" s="94"/>
      <c r="P39" s="94">
        <f>P33+P34+P36+P37+P38</f>
        <v>0</v>
      </c>
      <c r="Q39" s="94"/>
      <c r="R39" s="94"/>
      <c r="S39" s="94"/>
      <c r="T39" s="94">
        <f>T33+T34+T36+T37+T38</f>
        <v>0</v>
      </c>
      <c r="U39" s="94"/>
      <c r="V39" s="94"/>
      <c r="W39" s="94"/>
      <c r="X39" s="94">
        <f>X33+X34+X36+X37+X38</f>
        <v>0</v>
      </c>
      <c r="Y39" s="94"/>
      <c r="Z39" s="94"/>
      <c r="AA39" s="94"/>
      <c r="AB39" s="94">
        <f>AB33+AB34+AB36+AB37+AB38</f>
        <v>0</v>
      </c>
      <c r="AC39" s="94"/>
      <c r="AD39" s="94"/>
      <c r="AE39" s="94"/>
      <c r="AF39" s="94">
        <f>AF33+AF34+AF36+AF37+AF38</f>
        <v>0</v>
      </c>
      <c r="AG39" s="94"/>
      <c r="AH39" s="94"/>
      <c r="AI39" s="94"/>
      <c r="AJ39" s="94">
        <f>AJ33+AJ34+AJ36+AJ37+AJ38</f>
        <v>0</v>
      </c>
      <c r="AK39" s="94"/>
      <c r="AL39" s="94"/>
      <c r="AM39" s="94"/>
      <c r="AN39" s="94">
        <f>AN33+AN34+AN36+AN37+AN38</f>
        <v>0</v>
      </c>
      <c r="AO39" s="94"/>
      <c r="AP39" s="94"/>
      <c r="AQ39" s="94"/>
      <c r="AR39" s="94">
        <f>AR33+AR34+AR36+AR37+AR38</f>
        <v>0</v>
      </c>
      <c r="AS39" s="94"/>
      <c r="AT39" s="94"/>
      <c r="AU39" s="94"/>
      <c r="AV39" s="94">
        <f>AV33+AV34+AV36+AV37+AV38</f>
        <v>0</v>
      </c>
      <c r="AW39" s="94"/>
      <c r="AX39" s="94"/>
      <c r="AY39" s="94"/>
      <c r="AZ39" s="94">
        <f>AZ33+AZ34+AZ36+AZ37+AZ38</f>
        <v>0</v>
      </c>
      <c r="BA39" s="94"/>
      <c r="BB39" s="94"/>
      <c r="BC39" s="94"/>
      <c r="BD39" s="52"/>
      <c r="BF39" s="82"/>
      <c r="BG39" s="81"/>
      <c r="BH39" s="81"/>
      <c r="BI39" s="81"/>
      <c r="BJ39" s="81"/>
      <c r="BK39" s="81"/>
      <c r="BL39" s="81"/>
      <c r="BM39" s="80"/>
      <c r="BN39" s="81"/>
      <c r="BO39" s="81"/>
      <c r="BP39" s="81"/>
      <c r="BQ39" s="81"/>
      <c r="BR39" s="81"/>
      <c r="BS39" s="81"/>
    </row>
    <row r="40" spans="2:71" ht="15.95" customHeight="1" x14ac:dyDescent="0.15">
      <c r="B40" s="110"/>
      <c r="C40" s="108" t="s">
        <v>32</v>
      </c>
      <c r="D40" s="108"/>
      <c r="E40" s="108"/>
      <c r="F40" s="108"/>
      <c r="G40" s="108"/>
      <c r="H40" s="108"/>
      <c r="I40" s="108"/>
      <c r="J40" s="108"/>
      <c r="K40" s="108"/>
      <c r="L40" s="94">
        <f>L32-L39</f>
        <v>0</v>
      </c>
      <c r="M40" s="94"/>
      <c r="N40" s="94"/>
      <c r="O40" s="94"/>
      <c r="P40" s="94">
        <f>P32-P39</f>
        <v>0</v>
      </c>
      <c r="Q40" s="94"/>
      <c r="R40" s="94"/>
      <c r="S40" s="94"/>
      <c r="T40" s="94">
        <f>T32-T39</f>
        <v>0</v>
      </c>
      <c r="U40" s="94"/>
      <c r="V40" s="94"/>
      <c r="W40" s="94"/>
      <c r="X40" s="94">
        <f>X32-X39</f>
        <v>0</v>
      </c>
      <c r="Y40" s="94"/>
      <c r="Z40" s="94"/>
      <c r="AA40" s="94"/>
      <c r="AB40" s="94">
        <f>AB32-AB39</f>
        <v>0</v>
      </c>
      <c r="AC40" s="94"/>
      <c r="AD40" s="94"/>
      <c r="AE40" s="94"/>
      <c r="AF40" s="94">
        <f>AF32-AF39</f>
        <v>0</v>
      </c>
      <c r="AG40" s="94"/>
      <c r="AH40" s="94"/>
      <c r="AI40" s="94"/>
      <c r="AJ40" s="94">
        <f>AJ32-AJ39</f>
        <v>0</v>
      </c>
      <c r="AK40" s="94"/>
      <c r="AL40" s="94"/>
      <c r="AM40" s="94"/>
      <c r="AN40" s="94">
        <f>AN32-AN39</f>
        <v>0</v>
      </c>
      <c r="AO40" s="94"/>
      <c r="AP40" s="94"/>
      <c r="AQ40" s="94"/>
      <c r="AR40" s="94">
        <f>AR32-AR39</f>
        <v>0</v>
      </c>
      <c r="AS40" s="94"/>
      <c r="AT40" s="94"/>
      <c r="AU40" s="94"/>
      <c r="AV40" s="94">
        <f>AV32-AV39</f>
        <v>0</v>
      </c>
      <c r="AW40" s="94"/>
      <c r="AX40" s="94"/>
      <c r="AY40" s="94"/>
      <c r="AZ40" s="94">
        <f>AZ32-AZ39</f>
        <v>0</v>
      </c>
      <c r="BA40" s="94"/>
      <c r="BB40" s="94"/>
      <c r="BC40" s="94"/>
      <c r="BD40" s="52"/>
      <c r="BF40" s="82"/>
      <c r="BG40" s="81"/>
      <c r="BH40" s="81"/>
      <c r="BI40" s="81"/>
      <c r="BJ40" s="81"/>
      <c r="BK40" s="81"/>
      <c r="BL40" s="81"/>
      <c r="BM40" s="80"/>
      <c r="BN40" s="81"/>
      <c r="BO40" s="81"/>
      <c r="BP40" s="81"/>
      <c r="BQ40" s="81"/>
      <c r="BR40" s="81"/>
      <c r="BS40" s="81"/>
    </row>
    <row r="41" spans="2:71" ht="15.95" customHeight="1" x14ac:dyDescent="0.15">
      <c r="B41" s="110" t="s">
        <v>33</v>
      </c>
      <c r="C41" s="110" t="s">
        <v>34</v>
      </c>
      <c r="D41" s="108" t="s">
        <v>35</v>
      </c>
      <c r="E41" s="108"/>
      <c r="F41" s="108"/>
      <c r="G41" s="108"/>
      <c r="H41" s="108"/>
      <c r="I41" s="108"/>
      <c r="J41" s="108"/>
      <c r="K41" s="108"/>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51"/>
      <c r="BF41" s="82"/>
      <c r="BG41" s="81"/>
      <c r="BH41" s="81"/>
      <c r="BI41" s="81"/>
      <c r="BJ41" s="81"/>
      <c r="BK41" s="81"/>
      <c r="BL41" s="81"/>
      <c r="BM41" s="80"/>
      <c r="BN41" s="81"/>
      <c r="BO41" s="81"/>
      <c r="BP41" s="81"/>
      <c r="BQ41" s="81"/>
      <c r="BR41" s="81"/>
      <c r="BS41" s="81"/>
    </row>
    <row r="42" spans="2:71" ht="15.95" customHeight="1" x14ac:dyDescent="0.15">
      <c r="B42" s="110"/>
      <c r="C42" s="110"/>
      <c r="D42" s="108" t="s">
        <v>36</v>
      </c>
      <c r="E42" s="108"/>
      <c r="F42" s="108"/>
      <c r="G42" s="108"/>
      <c r="H42" s="108"/>
      <c r="I42" s="108"/>
      <c r="J42" s="108"/>
      <c r="K42" s="108"/>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51"/>
      <c r="BF42" s="82"/>
      <c r="BG42" s="81"/>
      <c r="BH42" s="81"/>
      <c r="BI42" s="81"/>
      <c r="BJ42" s="81"/>
      <c r="BK42" s="81"/>
      <c r="BL42" s="81"/>
      <c r="BM42" s="80"/>
      <c r="BN42" s="81"/>
      <c r="BO42" s="81"/>
      <c r="BP42" s="81"/>
      <c r="BQ42" s="81"/>
      <c r="BR42" s="81"/>
      <c r="BS42" s="81"/>
    </row>
    <row r="43" spans="2:71" ht="15.95" customHeight="1" x14ac:dyDescent="0.15">
      <c r="B43" s="110"/>
      <c r="C43" s="110"/>
      <c r="D43" s="108" t="s">
        <v>37</v>
      </c>
      <c r="E43" s="108"/>
      <c r="F43" s="108"/>
      <c r="G43" s="108"/>
      <c r="H43" s="108"/>
      <c r="I43" s="108"/>
      <c r="J43" s="108"/>
      <c r="K43" s="108"/>
      <c r="L43" s="95"/>
      <c r="M43" s="96"/>
      <c r="N43" s="96"/>
      <c r="O43" s="97"/>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66"/>
      <c r="BF43" s="82"/>
      <c r="BG43" s="81"/>
      <c r="BH43" s="81"/>
      <c r="BI43" s="81"/>
      <c r="BJ43" s="81"/>
      <c r="BK43" s="81"/>
      <c r="BL43" s="81"/>
      <c r="BM43" s="80"/>
      <c r="BN43" s="81"/>
      <c r="BO43" s="81"/>
      <c r="BP43" s="81"/>
      <c r="BQ43" s="81"/>
      <c r="BR43" s="81"/>
      <c r="BS43" s="81"/>
    </row>
    <row r="44" spans="2:71" ht="15.95" customHeight="1" x14ac:dyDescent="0.15">
      <c r="B44" s="110"/>
      <c r="C44" s="110"/>
      <c r="D44" s="109"/>
      <c r="E44" s="109"/>
      <c r="F44" s="109"/>
      <c r="G44" s="109"/>
      <c r="H44" s="109"/>
      <c r="I44" s="109"/>
      <c r="J44" s="109"/>
      <c r="K44" s="109"/>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51"/>
      <c r="BF44" s="82"/>
      <c r="BG44" s="81"/>
      <c r="BH44" s="81"/>
      <c r="BI44" s="81"/>
      <c r="BJ44" s="81"/>
      <c r="BK44" s="81"/>
      <c r="BL44" s="81"/>
      <c r="BM44" s="80"/>
      <c r="BN44" s="81"/>
      <c r="BO44" s="81"/>
      <c r="BP44" s="81"/>
      <c r="BQ44" s="81"/>
      <c r="BR44" s="81"/>
      <c r="BS44" s="81"/>
    </row>
    <row r="45" spans="2:71" ht="15.95" customHeight="1" x14ac:dyDescent="0.15">
      <c r="B45" s="110"/>
      <c r="C45" s="110"/>
      <c r="D45" s="109"/>
      <c r="E45" s="109"/>
      <c r="F45" s="109"/>
      <c r="G45" s="109"/>
      <c r="H45" s="109"/>
      <c r="I45" s="109"/>
      <c r="J45" s="109"/>
      <c r="K45" s="109"/>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51"/>
      <c r="BF45" s="82"/>
      <c r="BG45" s="81"/>
      <c r="BH45" s="81"/>
      <c r="BI45" s="81"/>
      <c r="BJ45" s="81"/>
      <c r="BK45" s="81"/>
      <c r="BL45" s="81"/>
      <c r="BM45" s="80"/>
      <c r="BN45" s="81"/>
      <c r="BO45" s="81"/>
      <c r="BP45" s="81"/>
      <c r="BQ45" s="81"/>
      <c r="BR45" s="81"/>
      <c r="BS45" s="81"/>
    </row>
    <row r="46" spans="2:71" ht="15.95" customHeight="1" x14ac:dyDescent="0.15">
      <c r="B46" s="110"/>
      <c r="C46" s="110"/>
      <c r="D46" s="108" t="s">
        <v>38</v>
      </c>
      <c r="E46" s="108"/>
      <c r="F46" s="108"/>
      <c r="G46" s="108"/>
      <c r="H46" s="108"/>
      <c r="I46" s="108"/>
      <c r="J46" s="108"/>
      <c r="K46" s="108"/>
      <c r="L46" s="94">
        <f>L41+L42+L44+L45</f>
        <v>0</v>
      </c>
      <c r="M46" s="94"/>
      <c r="N46" s="94"/>
      <c r="O46" s="94"/>
      <c r="P46" s="94">
        <f>P41+P42+P44+P45</f>
        <v>0</v>
      </c>
      <c r="Q46" s="94"/>
      <c r="R46" s="94"/>
      <c r="S46" s="94"/>
      <c r="T46" s="94">
        <f>T41+T42+T44+T45</f>
        <v>0</v>
      </c>
      <c r="U46" s="94"/>
      <c r="V46" s="94"/>
      <c r="W46" s="94"/>
      <c r="X46" s="94">
        <f>X41+X42+X44+X45</f>
        <v>0</v>
      </c>
      <c r="Y46" s="94"/>
      <c r="Z46" s="94"/>
      <c r="AA46" s="94"/>
      <c r="AB46" s="94">
        <f>AB41+AB42+AB44+AB45</f>
        <v>0</v>
      </c>
      <c r="AC46" s="94"/>
      <c r="AD46" s="94"/>
      <c r="AE46" s="94"/>
      <c r="AF46" s="94">
        <f>AF41+AF42+AF44+AF45</f>
        <v>0</v>
      </c>
      <c r="AG46" s="94"/>
      <c r="AH46" s="94"/>
      <c r="AI46" s="94"/>
      <c r="AJ46" s="94">
        <f>AJ41+AJ42+AJ44+AJ45</f>
        <v>0</v>
      </c>
      <c r="AK46" s="94"/>
      <c r="AL46" s="94"/>
      <c r="AM46" s="94"/>
      <c r="AN46" s="94">
        <f>AN41+AN42+AN44+AN45</f>
        <v>0</v>
      </c>
      <c r="AO46" s="94"/>
      <c r="AP46" s="94"/>
      <c r="AQ46" s="94"/>
      <c r="AR46" s="94">
        <f>AR41+AR42+AR44+AR45</f>
        <v>0</v>
      </c>
      <c r="AS46" s="94"/>
      <c r="AT46" s="94"/>
      <c r="AU46" s="94"/>
      <c r="AV46" s="94">
        <f>AV41+AV42+AV44+AV45</f>
        <v>0</v>
      </c>
      <c r="AW46" s="94"/>
      <c r="AX46" s="94"/>
      <c r="AY46" s="94"/>
      <c r="AZ46" s="94">
        <f>AZ41+AZ42+AZ44+AZ45</f>
        <v>0</v>
      </c>
      <c r="BA46" s="94"/>
      <c r="BB46" s="94"/>
      <c r="BC46" s="94"/>
      <c r="BD46" s="52"/>
      <c r="BF46" s="82"/>
      <c r="BG46" s="81"/>
      <c r="BH46" s="81"/>
      <c r="BI46" s="81"/>
      <c r="BJ46" s="81"/>
      <c r="BK46" s="81"/>
      <c r="BL46" s="81"/>
      <c r="BM46" s="80"/>
      <c r="BN46" s="81"/>
      <c r="BO46" s="81"/>
      <c r="BP46" s="81"/>
      <c r="BQ46" s="81"/>
      <c r="BR46" s="81"/>
      <c r="BS46" s="81"/>
    </row>
    <row r="47" spans="2:71" ht="15.95" customHeight="1" x14ac:dyDescent="0.15">
      <c r="B47" s="110"/>
      <c r="C47" s="110" t="s">
        <v>39</v>
      </c>
      <c r="D47" s="108" t="s">
        <v>40</v>
      </c>
      <c r="E47" s="108"/>
      <c r="F47" s="108"/>
      <c r="G47" s="108"/>
      <c r="H47" s="108"/>
      <c r="I47" s="108"/>
      <c r="J47" s="108"/>
      <c r="K47" s="108"/>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51"/>
      <c r="BF47" s="82"/>
      <c r="BG47" s="81"/>
      <c r="BH47" s="81"/>
      <c r="BI47" s="81"/>
      <c r="BJ47" s="81"/>
      <c r="BK47" s="81"/>
      <c r="BL47" s="81"/>
      <c r="BM47" s="80"/>
      <c r="BN47" s="81"/>
      <c r="BO47" s="81"/>
      <c r="BP47" s="81"/>
      <c r="BQ47" s="81"/>
      <c r="BR47" s="81"/>
      <c r="BS47" s="81"/>
    </row>
    <row r="48" spans="2:71" ht="15.95" customHeight="1" x14ac:dyDescent="0.15">
      <c r="B48" s="110"/>
      <c r="C48" s="110"/>
      <c r="D48" s="108" t="s">
        <v>37</v>
      </c>
      <c r="E48" s="108"/>
      <c r="F48" s="108"/>
      <c r="G48" s="108"/>
      <c r="H48" s="108"/>
      <c r="I48" s="108"/>
      <c r="J48" s="108"/>
      <c r="K48" s="108"/>
      <c r="L48" s="95"/>
      <c r="M48" s="96"/>
      <c r="N48" s="96"/>
      <c r="O48" s="97"/>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66"/>
      <c r="BF48" s="82"/>
      <c r="BG48" s="81"/>
      <c r="BH48" s="81"/>
      <c r="BI48" s="81"/>
      <c r="BJ48" s="81"/>
      <c r="BK48" s="81"/>
      <c r="BL48" s="81"/>
      <c r="BM48" s="80"/>
      <c r="BN48" s="81"/>
      <c r="BO48" s="81"/>
      <c r="BP48" s="81"/>
      <c r="BQ48" s="81"/>
      <c r="BR48" s="81"/>
      <c r="BS48" s="81"/>
    </row>
    <row r="49" spans="2:73" ht="15.95" customHeight="1" x14ac:dyDescent="0.15">
      <c r="B49" s="110"/>
      <c r="C49" s="110"/>
      <c r="D49" s="109"/>
      <c r="E49" s="109"/>
      <c r="F49" s="109"/>
      <c r="G49" s="109"/>
      <c r="H49" s="109"/>
      <c r="I49" s="109"/>
      <c r="J49" s="109"/>
      <c r="K49" s="109"/>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51"/>
      <c r="BF49" s="82"/>
      <c r="BG49" s="81"/>
      <c r="BH49" s="81"/>
      <c r="BI49" s="81"/>
      <c r="BJ49" s="81"/>
      <c r="BK49" s="81"/>
      <c r="BL49" s="81"/>
      <c r="BM49" s="80"/>
      <c r="BN49" s="81"/>
      <c r="BO49" s="81"/>
      <c r="BP49" s="81"/>
      <c r="BQ49" s="81"/>
      <c r="BR49" s="81"/>
      <c r="BS49" s="81"/>
    </row>
    <row r="50" spans="2:73" ht="15.95" customHeight="1" x14ac:dyDescent="0.15">
      <c r="B50" s="110"/>
      <c r="C50" s="110"/>
      <c r="D50" s="109"/>
      <c r="E50" s="109"/>
      <c r="F50" s="109"/>
      <c r="G50" s="109"/>
      <c r="H50" s="109"/>
      <c r="I50" s="109"/>
      <c r="J50" s="109"/>
      <c r="K50" s="109"/>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51"/>
      <c r="BF50" s="82"/>
      <c r="BG50" s="81"/>
      <c r="BH50" s="81"/>
      <c r="BI50" s="81"/>
      <c r="BJ50" s="81"/>
      <c r="BK50" s="81"/>
      <c r="BL50" s="81"/>
      <c r="BM50" s="80"/>
      <c r="BN50" s="81"/>
      <c r="BO50" s="81"/>
      <c r="BP50" s="81"/>
      <c r="BQ50" s="81"/>
      <c r="BR50" s="81"/>
      <c r="BS50" s="81"/>
    </row>
    <row r="51" spans="2:73" ht="15.95" customHeight="1" x14ac:dyDescent="0.15">
      <c r="B51" s="110"/>
      <c r="C51" s="110"/>
      <c r="D51" s="108" t="s">
        <v>41</v>
      </c>
      <c r="E51" s="108"/>
      <c r="F51" s="108"/>
      <c r="G51" s="108"/>
      <c r="H51" s="108"/>
      <c r="I51" s="108"/>
      <c r="J51" s="108"/>
      <c r="K51" s="108"/>
      <c r="L51" s="93">
        <f>L47+L49+L50</f>
        <v>0</v>
      </c>
      <c r="M51" s="93"/>
      <c r="N51" s="93"/>
      <c r="O51" s="93"/>
      <c r="P51" s="93">
        <f>P47+P49+P50</f>
        <v>0</v>
      </c>
      <c r="Q51" s="93"/>
      <c r="R51" s="93"/>
      <c r="S51" s="93"/>
      <c r="T51" s="93">
        <f>T47+T49+T50</f>
        <v>0</v>
      </c>
      <c r="U51" s="93"/>
      <c r="V51" s="93"/>
      <c r="W51" s="93"/>
      <c r="X51" s="93">
        <f>X47+X49+X50</f>
        <v>0</v>
      </c>
      <c r="Y51" s="93"/>
      <c r="Z51" s="93"/>
      <c r="AA51" s="93"/>
      <c r="AB51" s="93">
        <f>AB47+AB49+AB50</f>
        <v>0</v>
      </c>
      <c r="AC51" s="93"/>
      <c r="AD51" s="93"/>
      <c r="AE51" s="93"/>
      <c r="AF51" s="93">
        <f>AF47+AF49+AF50</f>
        <v>0</v>
      </c>
      <c r="AG51" s="93"/>
      <c r="AH51" s="93"/>
      <c r="AI51" s="93"/>
      <c r="AJ51" s="93">
        <f>AJ47+AJ49+AJ50</f>
        <v>0</v>
      </c>
      <c r="AK51" s="93"/>
      <c r="AL51" s="93"/>
      <c r="AM51" s="93"/>
      <c r="AN51" s="93">
        <f>AN47+AN49+AN50</f>
        <v>0</v>
      </c>
      <c r="AO51" s="93"/>
      <c r="AP51" s="93"/>
      <c r="AQ51" s="93"/>
      <c r="AR51" s="93">
        <f>AR47+AR49+AR50</f>
        <v>0</v>
      </c>
      <c r="AS51" s="93"/>
      <c r="AT51" s="93"/>
      <c r="AU51" s="93"/>
      <c r="AV51" s="93">
        <f>AV47+AV49+AV50</f>
        <v>0</v>
      </c>
      <c r="AW51" s="93"/>
      <c r="AX51" s="93"/>
      <c r="AY51" s="93"/>
      <c r="AZ51" s="93">
        <f>AZ47+AZ49+AZ50</f>
        <v>0</v>
      </c>
      <c r="BA51" s="93"/>
      <c r="BB51" s="93"/>
      <c r="BC51" s="93"/>
      <c r="BD51" s="60"/>
      <c r="BF51" s="82"/>
      <c r="BG51" s="81"/>
      <c r="BH51" s="81"/>
      <c r="BI51" s="81"/>
      <c r="BJ51" s="81"/>
      <c r="BK51" s="81"/>
      <c r="BL51" s="81"/>
      <c r="BM51" s="80"/>
      <c r="BN51" s="81"/>
      <c r="BO51" s="81"/>
      <c r="BP51" s="81"/>
      <c r="BQ51" s="81"/>
      <c r="BR51" s="81"/>
      <c r="BS51" s="81"/>
    </row>
    <row r="52" spans="2:73" ht="15.95" customHeight="1" x14ac:dyDescent="0.15">
      <c r="B52" s="110"/>
      <c r="C52" s="108" t="s">
        <v>42</v>
      </c>
      <c r="D52" s="108"/>
      <c r="E52" s="108"/>
      <c r="F52" s="108"/>
      <c r="G52" s="108"/>
      <c r="H52" s="108"/>
      <c r="I52" s="108"/>
      <c r="J52" s="108"/>
      <c r="K52" s="108"/>
      <c r="L52" s="94">
        <f>L46-L51</f>
        <v>0</v>
      </c>
      <c r="M52" s="94"/>
      <c r="N52" s="94"/>
      <c r="O52" s="94"/>
      <c r="P52" s="94">
        <f>P46-P51</f>
        <v>0</v>
      </c>
      <c r="Q52" s="94"/>
      <c r="R52" s="94"/>
      <c r="S52" s="94"/>
      <c r="T52" s="94">
        <f>T46-T51</f>
        <v>0</v>
      </c>
      <c r="U52" s="94"/>
      <c r="V52" s="94"/>
      <c r="W52" s="94"/>
      <c r="X52" s="94">
        <f>X46-X51</f>
        <v>0</v>
      </c>
      <c r="Y52" s="94"/>
      <c r="Z52" s="94"/>
      <c r="AA52" s="94"/>
      <c r="AB52" s="94">
        <f>AB46-AB51</f>
        <v>0</v>
      </c>
      <c r="AC52" s="94"/>
      <c r="AD52" s="94"/>
      <c r="AE52" s="94"/>
      <c r="AF52" s="94">
        <f>AF46-AF51</f>
        <v>0</v>
      </c>
      <c r="AG52" s="94"/>
      <c r="AH52" s="94"/>
      <c r="AI52" s="94"/>
      <c r="AJ52" s="94">
        <f>AJ46-AJ51</f>
        <v>0</v>
      </c>
      <c r="AK52" s="94"/>
      <c r="AL52" s="94"/>
      <c r="AM52" s="94"/>
      <c r="AN52" s="94">
        <f>AN46-AN51</f>
        <v>0</v>
      </c>
      <c r="AO52" s="94"/>
      <c r="AP52" s="94"/>
      <c r="AQ52" s="94"/>
      <c r="AR52" s="94">
        <f>AR46-AR51</f>
        <v>0</v>
      </c>
      <c r="AS52" s="94"/>
      <c r="AT52" s="94"/>
      <c r="AU52" s="94"/>
      <c r="AV52" s="94">
        <f>AV46-AV51</f>
        <v>0</v>
      </c>
      <c r="AW52" s="94"/>
      <c r="AX52" s="94"/>
      <c r="AY52" s="94"/>
      <c r="AZ52" s="94">
        <f>AZ46-AZ51</f>
        <v>0</v>
      </c>
      <c r="BA52" s="94"/>
      <c r="BB52" s="94"/>
      <c r="BC52" s="94"/>
      <c r="BD52" s="52"/>
      <c r="BF52" s="82"/>
      <c r="BG52" s="81"/>
      <c r="BH52" s="81"/>
      <c r="BI52" s="81"/>
      <c r="BJ52" s="81"/>
      <c r="BK52" s="81"/>
      <c r="BL52" s="81"/>
      <c r="BM52" s="80"/>
      <c r="BN52" s="81"/>
      <c r="BO52" s="81"/>
      <c r="BP52" s="81"/>
      <c r="BQ52" s="81"/>
      <c r="BR52" s="81"/>
      <c r="BS52" s="81"/>
    </row>
    <row r="53" spans="2:73" ht="15.95" customHeight="1" x14ac:dyDescent="0.15">
      <c r="B53" s="108" t="s">
        <v>43</v>
      </c>
      <c r="C53" s="108"/>
      <c r="D53" s="108"/>
      <c r="E53" s="108"/>
      <c r="F53" s="108"/>
      <c r="G53" s="108"/>
      <c r="H53" s="108"/>
      <c r="I53" s="108"/>
      <c r="J53" s="108"/>
      <c r="K53" s="108"/>
      <c r="L53" s="94">
        <f>L40+L52</f>
        <v>0</v>
      </c>
      <c r="M53" s="94"/>
      <c r="N53" s="94"/>
      <c r="O53" s="94"/>
      <c r="P53" s="94">
        <f>P40+P52</f>
        <v>0</v>
      </c>
      <c r="Q53" s="94"/>
      <c r="R53" s="94"/>
      <c r="S53" s="94"/>
      <c r="T53" s="94">
        <f>T40+T52</f>
        <v>0</v>
      </c>
      <c r="U53" s="94"/>
      <c r="V53" s="94"/>
      <c r="W53" s="94"/>
      <c r="X53" s="94">
        <f>X40+X52</f>
        <v>0</v>
      </c>
      <c r="Y53" s="94"/>
      <c r="Z53" s="94"/>
      <c r="AA53" s="94"/>
      <c r="AB53" s="94">
        <f>AB40+AB52</f>
        <v>0</v>
      </c>
      <c r="AC53" s="94"/>
      <c r="AD53" s="94"/>
      <c r="AE53" s="94"/>
      <c r="AF53" s="94">
        <f>AF40+AF52</f>
        <v>0</v>
      </c>
      <c r="AG53" s="94"/>
      <c r="AH53" s="94"/>
      <c r="AI53" s="94"/>
      <c r="AJ53" s="94">
        <f>AJ40+AJ52</f>
        <v>0</v>
      </c>
      <c r="AK53" s="94"/>
      <c r="AL53" s="94"/>
      <c r="AM53" s="94"/>
      <c r="AN53" s="94">
        <f>AN40+AN52</f>
        <v>0</v>
      </c>
      <c r="AO53" s="94"/>
      <c r="AP53" s="94"/>
      <c r="AQ53" s="94"/>
      <c r="AR53" s="94">
        <f>AR40+AR52</f>
        <v>0</v>
      </c>
      <c r="AS53" s="94"/>
      <c r="AT53" s="94"/>
      <c r="AU53" s="94"/>
      <c r="AV53" s="94">
        <f>AV40+AV52</f>
        <v>0</v>
      </c>
      <c r="AW53" s="94"/>
      <c r="AX53" s="94"/>
      <c r="AY53" s="94"/>
      <c r="AZ53" s="94">
        <f>AZ40+AZ52</f>
        <v>0</v>
      </c>
      <c r="BA53" s="94"/>
      <c r="BB53" s="94"/>
      <c r="BC53" s="94"/>
      <c r="BD53" s="52"/>
      <c r="BF53" s="82"/>
      <c r="BG53" s="81"/>
      <c r="BH53" s="81"/>
      <c r="BI53" s="81"/>
      <c r="BJ53" s="81"/>
      <c r="BK53" s="81"/>
      <c r="BL53" s="81"/>
      <c r="BM53" s="80"/>
      <c r="BN53" s="76"/>
      <c r="BO53" s="76"/>
      <c r="BP53" s="76"/>
      <c r="BQ53" s="76"/>
      <c r="BR53" s="76"/>
      <c r="BS53" s="76"/>
    </row>
    <row r="54" spans="2:73" ht="15.95" customHeight="1" x14ac:dyDescent="0.15">
      <c r="B54" s="108" t="s">
        <v>44</v>
      </c>
      <c r="C54" s="108"/>
      <c r="D54" s="108"/>
      <c r="E54" s="108"/>
      <c r="F54" s="108"/>
      <c r="G54" s="108"/>
      <c r="H54" s="108"/>
      <c r="I54" s="108"/>
      <c r="J54" s="108"/>
      <c r="K54" s="108"/>
      <c r="L54" s="164"/>
      <c r="M54" s="164"/>
      <c r="N54" s="164"/>
      <c r="O54" s="164"/>
      <c r="P54" s="94">
        <f>L53+P53</f>
        <v>0</v>
      </c>
      <c r="Q54" s="94"/>
      <c r="R54" s="94"/>
      <c r="S54" s="94"/>
      <c r="T54" s="94">
        <f>P54+T53</f>
        <v>0</v>
      </c>
      <c r="U54" s="94"/>
      <c r="V54" s="94"/>
      <c r="W54" s="94"/>
      <c r="X54" s="94">
        <f>T54+X53</f>
        <v>0</v>
      </c>
      <c r="Y54" s="94"/>
      <c r="Z54" s="94"/>
      <c r="AA54" s="94"/>
      <c r="AB54" s="94">
        <f>X54+AB53</f>
        <v>0</v>
      </c>
      <c r="AC54" s="94"/>
      <c r="AD54" s="94"/>
      <c r="AE54" s="94"/>
      <c r="AF54" s="94">
        <f>AB54+AF53</f>
        <v>0</v>
      </c>
      <c r="AG54" s="94"/>
      <c r="AH54" s="94"/>
      <c r="AI54" s="94"/>
      <c r="AJ54" s="94">
        <f>AF54+AJ53</f>
        <v>0</v>
      </c>
      <c r="AK54" s="94"/>
      <c r="AL54" s="94"/>
      <c r="AM54" s="94"/>
      <c r="AN54" s="94">
        <f>AJ54+AN53</f>
        <v>0</v>
      </c>
      <c r="AO54" s="94"/>
      <c r="AP54" s="94"/>
      <c r="AQ54" s="94"/>
      <c r="AR54" s="94">
        <f>AN54+AR53</f>
        <v>0</v>
      </c>
      <c r="AS54" s="94"/>
      <c r="AT54" s="94"/>
      <c r="AU54" s="94"/>
      <c r="AV54" s="94">
        <f>AR54+AV53</f>
        <v>0</v>
      </c>
      <c r="AW54" s="94"/>
      <c r="AX54" s="94"/>
      <c r="AY54" s="94"/>
      <c r="AZ54" s="94">
        <f>AV54+AZ53</f>
        <v>0</v>
      </c>
      <c r="BA54" s="94"/>
      <c r="BB54" s="94"/>
      <c r="BC54" s="94"/>
      <c r="BD54" s="52"/>
      <c r="BF54" s="82"/>
      <c r="BG54" s="81"/>
      <c r="BH54" s="81"/>
      <c r="BI54" s="81"/>
      <c r="BJ54" s="81"/>
      <c r="BK54" s="81"/>
      <c r="BL54" s="81"/>
      <c r="BM54" s="80"/>
      <c r="BN54" s="76"/>
      <c r="BO54" s="76"/>
      <c r="BP54" s="76"/>
      <c r="BQ54" s="76"/>
      <c r="BR54" s="76"/>
      <c r="BS54" s="76"/>
    </row>
    <row r="55" spans="2:73" ht="15.95" customHeight="1" x14ac:dyDescent="0.15">
      <c r="B55" s="158" t="s">
        <v>887</v>
      </c>
      <c r="C55" s="108"/>
      <c r="D55" s="108"/>
      <c r="E55" s="108"/>
      <c r="F55" s="108"/>
      <c r="G55" s="108"/>
      <c r="H55" s="108"/>
      <c r="I55" s="108"/>
      <c r="J55" s="108"/>
      <c r="K55" s="108"/>
      <c r="L55" s="91"/>
      <c r="M55" s="91"/>
      <c r="N55" s="91"/>
      <c r="O55" s="91"/>
      <c r="P55" s="94">
        <f>L55+P53</f>
        <v>0</v>
      </c>
      <c r="Q55" s="94"/>
      <c r="R55" s="94"/>
      <c r="S55" s="94"/>
      <c r="T55" s="94">
        <f>P55+T53</f>
        <v>0</v>
      </c>
      <c r="U55" s="94"/>
      <c r="V55" s="94"/>
      <c r="W55" s="94"/>
      <c r="X55" s="94">
        <f>T55+X53</f>
        <v>0</v>
      </c>
      <c r="Y55" s="94"/>
      <c r="Z55" s="94"/>
      <c r="AA55" s="94"/>
      <c r="AB55" s="94">
        <f>X55+AB53</f>
        <v>0</v>
      </c>
      <c r="AC55" s="94"/>
      <c r="AD55" s="94"/>
      <c r="AE55" s="94"/>
      <c r="AF55" s="94">
        <f>AB55+AF53</f>
        <v>0</v>
      </c>
      <c r="AG55" s="94"/>
      <c r="AH55" s="94"/>
      <c r="AI55" s="94"/>
      <c r="AJ55" s="94">
        <f>AF55+AJ53</f>
        <v>0</v>
      </c>
      <c r="AK55" s="94"/>
      <c r="AL55" s="94"/>
      <c r="AM55" s="94"/>
      <c r="AN55" s="94">
        <f>AJ55+AN53</f>
        <v>0</v>
      </c>
      <c r="AO55" s="94"/>
      <c r="AP55" s="94"/>
      <c r="AQ55" s="94"/>
      <c r="AR55" s="94">
        <f>AN55+AR53</f>
        <v>0</v>
      </c>
      <c r="AS55" s="94"/>
      <c r="AT55" s="94"/>
      <c r="AU55" s="94"/>
      <c r="AV55" s="94">
        <f>AR55+AV53</f>
        <v>0</v>
      </c>
      <c r="AW55" s="94"/>
      <c r="AX55" s="94"/>
      <c r="AY55" s="94"/>
      <c r="AZ55" s="94">
        <f>AV55+AZ53</f>
        <v>0</v>
      </c>
      <c r="BA55" s="94"/>
      <c r="BB55" s="94"/>
      <c r="BC55" s="94"/>
      <c r="BD55" s="52"/>
      <c r="BF55" s="82"/>
      <c r="BG55" s="81"/>
      <c r="BH55" s="81"/>
      <c r="BI55" s="81"/>
      <c r="BJ55" s="81"/>
      <c r="BK55" s="81"/>
      <c r="BL55" s="81"/>
      <c r="BM55" s="80"/>
      <c r="BN55" s="76"/>
      <c r="BO55" s="76"/>
      <c r="BP55" s="76"/>
      <c r="BQ55" s="76"/>
      <c r="BR55" s="76"/>
      <c r="BS55" s="76"/>
    </row>
    <row r="56" spans="2:73" ht="15.95" customHeight="1" x14ac:dyDescent="0.15">
      <c r="B56" s="56"/>
      <c r="C56" s="108" t="s">
        <v>900</v>
      </c>
      <c r="D56" s="108"/>
      <c r="E56" s="108"/>
      <c r="F56" s="108"/>
      <c r="G56" s="108"/>
      <c r="H56" s="108"/>
      <c r="I56" s="108"/>
      <c r="J56" s="108"/>
      <c r="K56" s="108"/>
      <c r="L56" s="91"/>
      <c r="M56" s="91"/>
      <c r="N56" s="91"/>
      <c r="O56" s="91"/>
      <c r="P56" s="94">
        <f>L56+P53</f>
        <v>0</v>
      </c>
      <c r="Q56" s="94"/>
      <c r="R56" s="94"/>
      <c r="S56" s="94"/>
      <c r="T56" s="94">
        <f>P56+T53</f>
        <v>0</v>
      </c>
      <c r="U56" s="94"/>
      <c r="V56" s="94"/>
      <c r="W56" s="94"/>
      <c r="X56" s="94">
        <f>T56+X53</f>
        <v>0</v>
      </c>
      <c r="Y56" s="94"/>
      <c r="Z56" s="94"/>
      <c r="AA56" s="94"/>
      <c r="AB56" s="94">
        <f>X56+AB53</f>
        <v>0</v>
      </c>
      <c r="AC56" s="94"/>
      <c r="AD56" s="94"/>
      <c r="AE56" s="94"/>
      <c r="AF56" s="94">
        <f>AB56+AF53</f>
        <v>0</v>
      </c>
      <c r="AG56" s="94"/>
      <c r="AH56" s="94"/>
      <c r="AI56" s="94"/>
      <c r="AJ56" s="94">
        <f>AF56+AJ53</f>
        <v>0</v>
      </c>
      <c r="AK56" s="94"/>
      <c r="AL56" s="94"/>
      <c r="AM56" s="94"/>
      <c r="AN56" s="94">
        <f>AJ56+AN53</f>
        <v>0</v>
      </c>
      <c r="AO56" s="94"/>
      <c r="AP56" s="94"/>
      <c r="AQ56" s="94"/>
      <c r="AR56" s="94">
        <f>AN56+AR53</f>
        <v>0</v>
      </c>
      <c r="AS56" s="94"/>
      <c r="AT56" s="94"/>
      <c r="AU56" s="94"/>
      <c r="AV56" s="94">
        <f>AR56+AV53</f>
        <v>0</v>
      </c>
      <c r="AW56" s="94"/>
      <c r="AX56" s="94"/>
      <c r="AY56" s="94"/>
      <c r="AZ56" s="94">
        <f>AV56+AZ53</f>
        <v>0</v>
      </c>
      <c r="BA56" s="94"/>
      <c r="BB56" s="94"/>
      <c r="BC56" s="94"/>
      <c r="BD56" s="52"/>
      <c r="BF56" s="82"/>
      <c r="BG56" s="81"/>
      <c r="BH56" s="81"/>
      <c r="BI56" s="81"/>
      <c r="BJ56" s="81"/>
      <c r="BK56" s="81"/>
      <c r="BL56" s="81"/>
      <c r="BM56" s="80"/>
      <c r="BN56" s="76"/>
      <c r="BO56" s="76"/>
      <c r="BP56" s="76"/>
      <c r="BQ56" s="76"/>
      <c r="BR56" s="76"/>
      <c r="BS56" s="76"/>
    </row>
    <row r="57" spans="2:73" ht="15.95" customHeight="1" x14ac:dyDescent="0.15">
      <c r="B57" s="70"/>
      <c r="C57" s="70"/>
      <c r="D57" s="50"/>
      <c r="E57" s="50"/>
      <c r="F57" s="50"/>
      <c r="G57" s="50"/>
      <c r="H57" s="50"/>
      <c r="I57" s="50"/>
      <c r="J57" s="50"/>
      <c r="K57" s="55"/>
      <c r="L57" s="51"/>
      <c r="M57" s="51"/>
      <c r="N57" s="83"/>
      <c r="O57" s="51"/>
      <c r="P57" s="52"/>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52"/>
      <c r="BF57" s="82"/>
      <c r="BG57" s="81"/>
      <c r="BH57" s="81"/>
      <c r="BI57" s="81"/>
      <c r="BJ57" s="81"/>
      <c r="BK57" s="81"/>
      <c r="BL57" s="81"/>
      <c r="BM57" s="80"/>
      <c r="BN57" s="76"/>
      <c r="BO57" s="76"/>
      <c r="BP57" s="76"/>
      <c r="BQ57" s="76"/>
      <c r="BR57" s="76"/>
      <c r="BS57" s="76"/>
    </row>
    <row r="58" spans="2:73" ht="7.5" customHeight="1" x14ac:dyDescent="0.15">
      <c r="B58" s="70"/>
      <c r="C58" s="70"/>
      <c r="D58" s="50"/>
      <c r="E58" s="50"/>
      <c r="F58" s="50"/>
      <c r="G58" s="50"/>
      <c r="H58" s="50"/>
      <c r="I58" s="50"/>
      <c r="J58" s="50"/>
      <c r="K58" s="50"/>
      <c r="L58" s="51"/>
      <c r="M58" s="51"/>
      <c r="N58" s="51"/>
      <c r="O58" s="51"/>
      <c r="P58" s="52"/>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52"/>
      <c r="BF58" s="82"/>
      <c r="BG58" s="81"/>
      <c r="BH58" s="81"/>
      <c r="BI58" s="81"/>
      <c r="BJ58" s="81"/>
      <c r="BK58" s="81"/>
      <c r="BL58" s="81"/>
      <c r="BM58" s="80"/>
      <c r="BN58" s="76"/>
      <c r="BO58" s="76"/>
      <c r="BP58" s="76"/>
      <c r="BQ58" s="76"/>
      <c r="BR58" s="76"/>
      <c r="BS58" s="76"/>
    </row>
    <row r="59" spans="2:73" ht="18.75" customHeight="1" x14ac:dyDescent="0.15">
      <c r="B59" s="157" t="s">
        <v>901</v>
      </c>
      <c r="C59" s="157"/>
      <c r="D59" s="157"/>
      <c r="E59" s="157"/>
      <c r="F59" s="157"/>
      <c r="G59" s="157"/>
      <c r="H59" s="157"/>
      <c r="I59" s="157"/>
      <c r="J59" s="157"/>
      <c r="K59" s="157"/>
      <c r="L59" s="157"/>
      <c r="M59" s="157"/>
      <c r="N59" s="157"/>
      <c r="O59" s="157"/>
      <c r="P59" s="157"/>
      <c r="Q59" s="157"/>
      <c r="R59" s="157"/>
      <c r="S59" s="15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8"/>
      <c r="BD59" s="67"/>
      <c r="BF59" s="82"/>
      <c r="BG59" s="81"/>
      <c r="BH59" s="81"/>
      <c r="BI59" s="81"/>
      <c r="BJ59" s="81"/>
      <c r="BK59" s="81"/>
      <c r="BL59" s="81"/>
      <c r="BM59" s="80"/>
      <c r="BN59" s="76"/>
      <c r="BO59" s="76"/>
      <c r="BP59" s="76"/>
      <c r="BQ59" s="76"/>
      <c r="BR59" s="76"/>
      <c r="BS59" s="76"/>
    </row>
    <row r="60" spans="2:73" ht="15.75" customHeight="1" x14ac:dyDescent="0.15">
      <c r="B60" s="165" t="s">
        <v>888</v>
      </c>
      <c r="C60" s="146" t="s">
        <v>889</v>
      </c>
      <c r="D60" s="147"/>
      <c r="E60" s="147"/>
      <c r="F60" s="147"/>
      <c r="G60" s="147"/>
      <c r="H60" s="147"/>
      <c r="I60" s="147"/>
      <c r="J60" s="147"/>
      <c r="K60" s="148"/>
      <c r="L60" s="91"/>
      <c r="M60" s="91"/>
      <c r="N60" s="91"/>
      <c r="O60" s="91"/>
      <c r="P60" s="93">
        <f>L60+P28+P41</f>
        <v>0</v>
      </c>
      <c r="Q60" s="93"/>
      <c r="R60" s="93"/>
      <c r="S60" s="93"/>
      <c r="T60" s="93">
        <f>P60+T28+T41</f>
        <v>0</v>
      </c>
      <c r="U60" s="93"/>
      <c r="V60" s="93"/>
      <c r="W60" s="93"/>
      <c r="X60" s="93">
        <f>T60+X28+X41</f>
        <v>0</v>
      </c>
      <c r="Y60" s="93"/>
      <c r="Z60" s="93"/>
      <c r="AA60" s="93"/>
      <c r="AB60" s="93">
        <f>X60+AB28+AB41</f>
        <v>0</v>
      </c>
      <c r="AC60" s="93"/>
      <c r="AD60" s="93"/>
      <c r="AE60" s="93"/>
      <c r="AF60" s="93">
        <f>AB60+AF28+AF41</f>
        <v>0</v>
      </c>
      <c r="AG60" s="93"/>
      <c r="AH60" s="93"/>
      <c r="AI60" s="93"/>
      <c r="AJ60" s="93">
        <f>AF60+AJ28+AJ41</f>
        <v>0</v>
      </c>
      <c r="AK60" s="93"/>
      <c r="AL60" s="93"/>
      <c r="AM60" s="93"/>
      <c r="AN60" s="93">
        <f>AJ60+AN28+AN41</f>
        <v>0</v>
      </c>
      <c r="AO60" s="93"/>
      <c r="AP60" s="93"/>
      <c r="AQ60" s="93"/>
      <c r="AR60" s="93">
        <f>AN60+AR28+AR41</f>
        <v>0</v>
      </c>
      <c r="AS60" s="93"/>
      <c r="AT60" s="93"/>
      <c r="AU60" s="93"/>
      <c r="AV60" s="93">
        <f>AR60+AV28+AV41</f>
        <v>0</v>
      </c>
      <c r="AW60" s="93"/>
      <c r="AX60" s="93"/>
      <c r="AY60" s="93"/>
      <c r="AZ60" s="93">
        <f>AV60+AZ28+AZ41</f>
        <v>0</v>
      </c>
      <c r="BA60" s="93"/>
      <c r="BB60" s="93"/>
      <c r="BC60" s="93"/>
      <c r="BD60" s="60"/>
      <c r="BF60" s="82"/>
      <c r="BG60" s="81"/>
      <c r="BH60" s="81"/>
      <c r="BI60" s="81"/>
      <c r="BJ60" s="81"/>
      <c r="BK60" s="81"/>
      <c r="BL60" s="81"/>
      <c r="BM60" s="80"/>
      <c r="BN60" s="76"/>
      <c r="BO60" s="76"/>
      <c r="BP60" s="76"/>
      <c r="BQ60" s="76"/>
      <c r="BR60" s="76"/>
      <c r="BS60" s="76"/>
      <c r="BT60" s="7"/>
      <c r="BU60" s="8"/>
    </row>
    <row r="61" spans="2:73" ht="15.75" customHeight="1" x14ac:dyDescent="0.15">
      <c r="B61" s="166"/>
      <c r="C61" s="146" t="s">
        <v>890</v>
      </c>
      <c r="D61" s="147"/>
      <c r="E61" s="147"/>
      <c r="F61" s="147"/>
      <c r="G61" s="147"/>
      <c r="H61" s="147"/>
      <c r="I61" s="147"/>
      <c r="J61" s="147"/>
      <c r="K61" s="148"/>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51"/>
      <c r="BF61" s="82"/>
      <c r="BG61" s="81"/>
      <c r="BH61" s="81"/>
      <c r="BI61" s="81"/>
      <c r="BJ61" s="81"/>
      <c r="BK61" s="81"/>
      <c r="BL61" s="81"/>
      <c r="BM61" s="80"/>
      <c r="BN61" s="76"/>
      <c r="BO61" s="76"/>
      <c r="BP61" s="76"/>
      <c r="BQ61" s="76"/>
      <c r="BR61" s="76"/>
      <c r="BS61" s="76"/>
      <c r="BT61" s="7"/>
      <c r="BU61" s="8"/>
    </row>
    <row r="62" spans="2:73" ht="15.75" customHeight="1" x14ac:dyDescent="0.15">
      <c r="B62" s="166"/>
      <c r="C62" s="146" t="s">
        <v>891</v>
      </c>
      <c r="D62" s="147"/>
      <c r="E62" s="147"/>
      <c r="F62" s="147"/>
      <c r="G62" s="147"/>
      <c r="H62" s="147"/>
      <c r="I62" s="147"/>
      <c r="J62" s="147"/>
      <c r="K62" s="148"/>
      <c r="L62" s="132">
        <f>L60+L61</f>
        <v>0</v>
      </c>
      <c r="M62" s="132"/>
      <c r="N62" s="132"/>
      <c r="O62" s="133"/>
      <c r="P62" s="132">
        <f>P60+P61</f>
        <v>0</v>
      </c>
      <c r="Q62" s="132"/>
      <c r="R62" s="132"/>
      <c r="S62" s="133"/>
      <c r="T62" s="132">
        <f>T60+T61</f>
        <v>0</v>
      </c>
      <c r="U62" s="132"/>
      <c r="V62" s="132"/>
      <c r="W62" s="133"/>
      <c r="X62" s="132">
        <f>X60+X61</f>
        <v>0</v>
      </c>
      <c r="Y62" s="132"/>
      <c r="Z62" s="132"/>
      <c r="AA62" s="133"/>
      <c r="AB62" s="132">
        <f>AB60+AB61</f>
        <v>0</v>
      </c>
      <c r="AC62" s="132"/>
      <c r="AD62" s="132"/>
      <c r="AE62" s="133"/>
      <c r="AF62" s="132">
        <f>AF60+AF61</f>
        <v>0</v>
      </c>
      <c r="AG62" s="132"/>
      <c r="AH62" s="132"/>
      <c r="AI62" s="133"/>
      <c r="AJ62" s="132">
        <f>AJ60+AJ61</f>
        <v>0</v>
      </c>
      <c r="AK62" s="132"/>
      <c r="AL62" s="132"/>
      <c r="AM62" s="133"/>
      <c r="AN62" s="132">
        <f>AN60+AN61</f>
        <v>0</v>
      </c>
      <c r="AO62" s="132"/>
      <c r="AP62" s="132"/>
      <c r="AQ62" s="133"/>
      <c r="AR62" s="132">
        <f>AR60+AR61</f>
        <v>0</v>
      </c>
      <c r="AS62" s="132"/>
      <c r="AT62" s="132"/>
      <c r="AU62" s="133"/>
      <c r="AV62" s="132">
        <f>AV60+AV61</f>
        <v>0</v>
      </c>
      <c r="AW62" s="132"/>
      <c r="AX62" s="132"/>
      <c r="AY62" s="133"/>
      <c r="AZ62" s="132">
        <f>AZ60+AZ61</f>
        <v>0</v>
      </c>
      <c r="BA62" s="132"/>
      <c r="BB62" s="132"/>
      <c r="BC62" s="133"/>
      <c r="BD62" s="61"/>
      <c r="BF62" s="82"/>
      <c r="BG62" s="81"/>
      <c r="BH62" s="81"/>
      <c r="BI62" s="81"/>
      <c r="BJ62" s="81"/>
      <c r="BK62" s="81"/>
      <c r="BL62" s="81"/>
      <c r="BM62" s="80"/>
      <c r="BN62" s="76"/>
      <c r="BO62" s="76"/>
      <c r="BP62" s="76"/>
      <c r="BQ62" s="76"/>
      <c r="BR62" s="76"/>
      <c r="BS62" s="76"/>
      <c r="BT62" s="7"/>
      <c r="BU62" s="8"/>
    </row>
    <row r="63" spans="2:73" ht="15.75" customHeight="1" x14ac:dyDescent="0.15">
      <c r="B63" s="166"/>
      <c r="C63" s="168" t="s">
        <v>892</v>
      </c>
      <c r="D63" s="169"/>
      <c r="E63" s="169"/>
      <c r="F63" s="169"/>
      <c r="G63" s="169"/>
      <c r="H63" s="169"/>
      <c r="I63" s="169"/>
      <c r="J63" s="169"/>
      <c r="K63" s="170"/>
      <c r="L63" s="91"/>
      <c r="M63" s="91"/>
      <c r="N63" s="91"/>
      <c r="O63" s="91"/>
      <c r="P63" s="93">
        <f>L63-P28-P29+P36+P47-P41-(P61-L61)</f>
        <v>0</v>
      </c>
      <c r="Q63" s="93">
        <f>P63-Q28-Q29+Q36+Q47-(Q61-P61)</f>
        <v>0</v>
      </c>
      <c r="R63" s="93">
        <f>Q63-R28-R29+R36+R47-(R61-Q61)</f>
        <v>0</v>
      </c>
      <c r="S63" s="93">
        <f>R63-S28-S29+S36+S47-(S61-R61)</f>
        <v>0</v>
      </c>
      <c r="T63" s="93">
        <f>P63-T28-T29+T36+T47-T41-(T61-P61)</f>
        <v>0</v>
      </c>
      <c r="U63" s="93">
        <f>T63-U28-U29+U36+U47-(U61-T61)</f>
        <v>0</v>
      </c>
      <c r="V63" s="93">
        <f>U63-V28-V29+V36+V47-(V61-U61)</f>
        <v>0</v>
      </c>
      <c r="W63" s="93">
        <f>V63-W28-W29+W36+W47-(W61-V61)</f>
        <v>0</v>
      </c>
      <c r="X63" s="93">
        <f>T63-X28-X29+X36+X47-X41-(X61-T61)</f>
        <v>0</v>
      </c>
      <c r="Y63" s="93">
        <f>X63-Y28-Y29+Y36+Y47-(Y61-X61)</f>
        <v>0</v>
      </c>
      <c r="Z63" s="93">
        <f>Y63-Z28-Z29+Z36+Z47-(Z61-Y61)</f>
        <v>0</v>
      </c>
      <c r="AA63" s="93">
        <f>Z63-AA28-AA29+AA36+AA47-(AA61-Z61)</f>
        <v>0</v>
      </c>
      <c r="AB63" s="93">
        <f>X63-AB28-AB29+AB36+AB47-AB41-(AB61-X61)</f>
        <v>0</v>
      </c>
      <c r="AC63" s="93">
        <f>AB63-AC28-AC29+AC36+AC47-(AC61-AB61)</f>
        <v>0</v>
      </c>
      <c r="AD63" s="93">
        <f>AC63-AD28-AD29+AD36+AD47-(AD61-AC61)</f>
        <v>0</v>
      </c>
      <c r="AE63" s="93">
        <f>AD63-AE28-AE29+AE36+AE47-(AE61-AD61)</f>
        <v>0</v>
      </c>
      <c r="AF63" s="93">
        <f>AB63-AF28-AF29+AF36+AF47-AF41-(AF61-AB61)</f>
        <v>0</v>
      </c>
      <c r="AG63" s="93">
        <f>AF63-AG28-AG29+AG36+AG47-(AG61-AF61)</f>
        <v>0</v>
      </c>
      <c r="AH63" s="93">
        <f>AG63-AH28-AH29+AH36+AH47-(AH61-AG61)</f>
        <v>0</v>
      </c>
      <c r="AI63" s="93">
        <f>AH63-AI28-AI29+AI36+AI47-(AI61-AH61)</f>
        <v>0</v>
      </c>
      <c r="AJ63" s="93">
        <f>AF63-AJ28-AJ29+AJ36+AJ47-AJ41-(AJ61-AF61)</f>
        <v>0</v>
      </c>
      <c r="AK63" s="93">
        <f>AJ63-AK28-AK29+AK36+AK47-(AK61-AJ61)</f>
        <v>0</v>
      </c>
      <c r="AL63" s="93">
        <f>AK63-AL28-AL29+AL36+AL47-(AL61-AK61)</f>
        <v>0</v>
      </c>
      <c r="AM63" s="93">
        <f>AL63-AM28-AM29+AM36+AM47-(AM61-AL61)</f>
        <v>0</v>
      </c>
      <c r="AN63" s="93">
        <f>AJ63-AN28-AN29+AN36+AN47-AN41-(AN61-AJ61)</f>
        <v>0</v>
      </c>
      <c r="AO63" s="93">
        <f>AN63-AO28-AO29+AO36+AO47-(AO61-AN61)</f>
        <v>0</v>
      </c>
      <c r="AP63" s="93">
        <f>AO63-AP28-AP29+AP36+AP47-(AP61-AO61)</f>
        <v>0</v>
      </c>
      <c r="AQ63" s="93">
        <f>AP63-AQ28-AQ29+AQ36+AQ47-(AQ61-AP61)</f>
        <v>0</v>
      </c>
      <c r="AR63" s="93">
        <f>AN63-AR28-AR29+AR36+AR47-AR41-(AR61-AN61)</f>
        <v>0</v>
      </c>
      <c r="AS63" s="93">
        <f>AR63-AS28-AS29+AS36+AS47-(AS61-AR61)</f>
        <v>0</v>
      </c>
      <c r="AT63" s="93">
        <f>AS63-AT28-AT29+AT36+AT47-(AT61-AS61)</f>
        <v>0</v>
      </c>
      <c r="AU63" s="93">
        <f>AT63-AU28-AU29+AU36+AU47-(AU61-AT61)</f>
        <v>0</v>
      </c>
      <c r="AV63" s="93">
        <f>AR63-AV28-AV29+AV36+AV47-AV41-(AV61-AR61)</f>
        <v>0</v>
      </c>
      <c r="AW63" s="93">
        <f>AV63-AW28-AW29+AW36+AW47-(AW61-AV61)</f>
        <v>0</v>
      </c>
      <c r="AX63" s="93">
        <f>AW63-AX28-AX29+AX36+AX47-(AX61-AW61)</f>
        <v>0</v>
      </c>
      <c r="AY63" s="93">
        <f>AX63-AY28-AY29+AY36+AY47-(AY61-AX61)</f>
        <v>0</v>
      </c>
      <c r="AZ63" s="93">
        <f>AV63-AZ28-AZ29+AZ36+AZ47-AZ41-(AZ61-AV61)</f>
        <v>0</v>
      </c>
      <c r="BA63" s="93">
        <f>AZ63-BA28-BA29+BA36+BA47-(BA61-AZ61)</f>
        <v>0</v>
      </c>
      <c r="BB63" s="93">
        <f>BA63-BB28-BB29+BB36+BB47-(BB61-BA61)</f>
        <v>0</v>
      </c>
      <c r="BC63" s="93">
        <f>BB63-BC28-BC29+BC36+BC47-(BC61-BB61)</f>
        <v>0</v>
      </c>
      <c r="BD63" s="60"/>
      <c r="BF63" s="82"/>
      <c r="BG63" s="81"/>
      <c r="BH63" s="81"/>
      <c r="BI63" s="81"/>
      <c r="BJ63" s="81"/>
      <c r="BK63" s="81"/>
      <c r="BL63" s="81"/>
      <c r="BM63" s="80"/>
      <c r="BN63" s="76"/>
      <c r="BO63" s="76"/>
      <c r="BP63" s="76"/>
      <c r="BQ63" s="76"/>
      <c r="BR63" s="76"/>
      <c r="BS63" s="76"/>
      <c r="BT63" s="7"/>
      <c r="BU63" s="8"/>
    </row>
    <row r="64" spans="2:73" ht="15.75" customHeight="1" x14ac:dyDescent="0.15">
      <c r="B64" s="166"/>
      <c r="C64" s="152"/>
      <c r="D64" s="146" t="s">
        <v>893</v>
      </c>
      <c r="E64" s="147"/>
      <c r="F64" s="147"/>
      <c r="G64" s="147"/>
      <c r="H64" s="147"/>
      <c r="I64" s="147"/>
      <c r="J64" s="147"/>
      <c r="K64" s="148"/>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51"/>
      <c r="BF64" s="82"/>
      <c r="BG64" s="81"/>
      <c r="BH64" s="81"/>
      <c r="BI64" s="81"/>
      <c r="BJ64" s="81"/>
      <c r="BK64" s="81"/>
      <c r="BL64" s="81"/>
      <c r="BM64" s="80"/>
      <c r="BN64" s="76"/>
      <c r="BO64" s="76"/>
      <c r="BP64" s="76"/>
      <c r="BQ64" s="76"/>
      <c r="BR64" s="76"/>
      <c r="BS64" s="76"/>
      <c r="BT64" s="7"/>
      <c r="BU64" s="8"/>
    </row>
    <row r="65" spans="2:71" ht="15.75" customHeight="1" x14ac:dyDescent="0.15">
      <c r="B65" s="166"/>
      <c r="C65" s="153"/>
      <c r="D65" s="146" t="s">
        <v>896</v>
      </c>
      <c r="E65" s="147"/>
      <c r="F65" s="147"/>
      <c r="G65" s="147"/>
      <c r="H65" s="147"/>
      <c r="I65" s="147"/>
      <c r="J65" s="147"/>
      <c r="K65" s="148"/>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51"/>
      <c r="BF65" s="82"/>
      <c r="BG65" s="81"/>
      <c r="BH65" s="81"/>
      <c r="BI65" s="81"/>
      <c r="BJ65" s="81"/>
      <c r="BK65" s="81"/>
      <c r="BL65" s="81"/>
      <c r="BM65" s="80"/>
      <c r="BN65" s="76"/>
      <c r="BO65" s="76"/>
      <c r="BP65" s="76"/>
      <c r="BQ65" s="76"/>
      <c r="BR65" s="76"/>
      <c r="BS65" s="76"/>
    </row>
    <row r="66" spans="2:71" ht="15.75" customHeight="1" x14ac:dyDescent="0.15">
      <c r="B66" s="166"/>
      <c r="C66" s="153"/>
      <c r="D66" s="146" t="s">
        <v>23</v>
      </c>
      <c r="E66" s="147"/>
      <c r="F66" s="147"/>
      <c r="G66" s="147"/>
      <c r="H66" s="147"/>
      <c r="I66" s="147"/>
      <c r="J66" s="147"/>
      <c r="K66" s="148"/>
      <c r="L66" s="91"/>
      <c r="M66" s="91"/>
      <c r="N66" s="91"/>
      <c r="O66" s="91"/>
      <c r="P66" s="154">
        <f>P29</f>
        <v>0</v>
      </c>
      <c r="Q66" s="154"/>
      <c r="R66" s="154"/>
      <c r="S66" s="155"/>
      <c r="T66" s="154">
        <f>T29</f>
        <v>0</v>
      </c>
      <c r="U66" s="154"/>
      <c r="V66" s="154"/>
      <c r="W66" s="155"/>
      <c r="X66" s="154">
        <f>X29</f>
        <v>0</v>
      </c>
      <c r="Y66" s="154"/>
      <c r="Z66" s="154"/>
      <c r="AA66" s="155"/>
      <c r="AB66" s="154">
        <f>AB29</f>
        <v>0</v>
      </c>
      <c r="AC66" s="154"/>
      <c r="AD66" s="154"/>
      <c r="AE66" s="155"/>
      <c r="AF66" s="154">
        <f>AF29</f>
        <v>0</v>
      </c>
      <c r="AG66" s="154"/>
      <c r="AH66" s="154"/>
      <c r="AI66" s="155"/>
      <c r="AJ66" s="154">
        <f>AJ29</f>
        <v>0</v>
      </c>
      <c r="AK66" s="154"/>
      <c r="AL66" s="154"/>
      <c r="AM66" s="155"/>
      <c r="AN66" s="154">
        <f>AN29</f>
        <v>0</v>
      </c>
      <c r="AO66" s="154"/>
      <c r="AP66" s="154"/>
      <c r="AQ66" s="155"/>
      <c r="AR66" s="154">
        <f>AR29</f>
        <v>0</v>
      </c>
      <c r="AS66" s="154"/>
      <c r="AT66" s="154"/>
      <c r="AU66" s="155"/>
      <c r="AV66" s="154">
        <f>AV29</f>
        <v>0</v>
      </c>
      <c r="AW66" s="154"/>
      <c r="AX66" s="154"/>
      <c r="AY66" s="155"/>
      <c r="AZ66" s="154">
        <f>AZ29</f>
        <v>0</v>
      </c>
      <c r="BA66" s="154"/>
      <c r="BB66" s="154"/>
      <c r="BC66" s="155"/>
      <c r="BD66" s="61"/>
      <c r="BF66" s="82"/>
      <c r="BG66" s="81"/>
      <c r="BH66" s="81"/>
      <c r="BI66" s="81"/>
      <c r="BJ66" s="81"/>
      <c r="BK66" s="81"/>
      <c r="BL66" s="81"/>
      <c r="BM66" s="80"/>
      <c r="BN66" s="76"/>
      <c r="BO66" s="76"/>
      <c r="BP66" s="76"/>
      <c r="BQ66" s="76"/>
      <c r="BR66" s="76"/>
      <c r="BS66" s="76"/>
    </row>
    <row r="67" spans="2:71" ht="15.75" customHeight="1" x14ac:dyDescent="0.15">
      <c r="B67" s="166"/>
      <c r="C67" s="153"/>
      <c r="D67" s="146" t="s">
        <v>30</v>
      </c>
      <c r="E67" s="147"/>
      <c r="F67" s="147"/>
      <c r="G67" s="147"/>
      <c r="H67" s="147"/>
      <c r="I67" s="147"/>
      <c r="J67" s="147"/>
      <c r="K67" s="148"/>
      <c r="L67" s="91"/>
      <c r="M67" s="91"/>
      <c r="N67" s="91"/>
      <c r="O67" s="91"/>
      <c r="P67" s="154">
        <f>P36</f>
        <v>0</v>
      </c>
      <c r="Q67" s="154"/>
      <c r="R67" s="154"/>
      <c r="S67" s="155"/>
      <c r="T67" s="154">
        <f>T36</f>
        <v>0</v>
      </c>
      <c r="U67" s="154"/>
      <c r="V67" s="154"/>
      <c r="W67" s="155"/>
      <c r="X67" s="154">
        <f>X36</f>
        <v>0</v>
      </c>
      <c r="Y67" s="154"/>
      <c r="Z67" s="154"/>
      <c r="AA67" s="155"/>
      <c r="AB67" s="154">
        <f>AB36</f>
        <v>0</v>
      </c>
      <c r="AC67" s="154"/>
      <c r="AD67" s="154"/>
      <c r="AE67" s="155"/>
      <c r="AF67" s="154">
        <f>AF36</f>
        <v>0</v>
      </c>
      <c r="AG67" s="154"/>
      <c r="AH67" s="154"/>
      <c r="AI67" s="155"/>
      <c r="AJ67" s="154">
        <f>AJ36</f>
        <v>0</v>
      </c>
      <c r="AK67" s="154"/>
      <c r="AL67" s="154"/>
      <c r="AM67" s="155"/>
      <c r="AN67" s="154">
        <f>AN36</f>
        <v>0</v>
      </c>
      <c r="AO67" s="154"/>
      <c r="AP67" s="154"/>
      <c r="AQ67" s="155"/>
      <c r="AR67" s="154">
        <f>AR36</f>
        <v>0</v>
      </c>
      <c r="AS67" s="154"/>
      <c r="AT67" s="154"/>
      <c r="AU67" s="155"/>
      <c r="AV67" s="154">
        <f>AV36</f>
        <v>0</v>
      </c>
      <c r="AW67" s="154"/>
      <c r="AX67" s="154"/>
      <c r="AY67" s="155"/>
      <c r="AZ67" s="154">
        <f>AZ36</f>
        <v>0</v>
      </c>
      <c r="BA67" s="154"/>
      <c r="BB67" s="154"/>
      <c r="BC67" s="155"/>
      <c r="BD67" s="61"/>
      <c r="BF67" s="82"/>
      <c r="BG67" s="81"/>
      <c r="BH67" s="81"/>
      <c r="BI67" s="81"/>
      <c r="BJ67" s="81"/>
      <c r="BK67" s="81"/>
      <c r="BL67" s="81"/>
      <c r="BM67" s="80"/>
      <c r="BN67" s="76"/>
      <c r="BO67" s="76"/>
      <c r="BP67" s="76"/>
      <c r="BQ67" s="76"/>
      <c r="BR67" s="76"/>
      <c r="BS67" s="76"/>
    </row>
    <row r="68" spans="2:71" ht="15.75" customHeight="1" x14ac:dyDescent="0.15">
      <c r="B68" s="166"/>
      <c r="C68" s="149" t="s">
        <v>897</v>
      </c>
      <c r="D68" s="150"/>
      <c r="E68" s="150"/>
      <c r="F68" s="150"/>
      <c r="G68" s="150"/>
      <c r="H68" s="150"/>
      <c r="I68" s="150"/>
      <c r="J68" s="150"/>
      <c r="K68" s="151"/>
      <c r="L68" s="154">
        <f>L64-L65+L66-L67</f>
        <v>0</v>
      </c>
      <c r="M68" s="154"/>
      <c r="N68" s="154"/>
      <c r="O68" s="155"/>
      <c r="P68" s="154">
        <f>P64-P65+P66-P67</f>
        <v>0</v>
      </c>
      <c r="Q68" s="154"/>
      <c r="R68" s="154"/>
      <c r="S68" s="155"/>
      <c r="T68" s="154">
        <f>T64-T65+T66-T67</f>
        <v>0</v>
      </c>
      <c r="U68" s="154"/>
      <c r="V68" s="154"/>
      <c r="W68" s="155"/>
      <c r="X68" s="154">
        <f>X64-X65+X66-X67</f>
        <v>0</v>
      </c>
      <c r="Y68" s="154"/>
      <c r="Z68" s="154"/>
      <c r="AA68" s="155"/>
      <c r="AB68" s="154">
        <f>AB64-AB65+AB66-AB67</f>
        <v>0</v>
      </c>
      <c r="AC68" s="154"/>
      <c r="AD68" s="154"/>
      <c r="AE68" s="155"/>
      <c r="AF68" s="154">
        <f>AF64-AF65+AF66-AF67</f>
        <v>0</v>
      </c>
      <c r="AG68" s="154"/>
      <c r="AH68" s="154"/>
      <c r="AI68" s="155"/>
      <c r="AJ68" s="154">
        <f>AJ64-AJ65+AJ66-AJ67</f>
        <v>0</v>
      </c>
      <c r="AK68" s="154"/>
      <c r="AL68" s="154"/>
      <c r="AM68" s="155"/>
      <c r="AN68" s="154">
        <f>AN64-AN65+AN66-AN67</f>
        <v>0</v>
      </c>
      <c r="AO68" s="154"/>
      <c r="AP68" s="154"/>
      <c r="AQ68" s="155"/>
      <c r="AR68" s="154">
        <f>AR64-AR65+AR66-AR67</f>
        <v>0</v>
      </c>
      <c r="AS68" s="154"/>
      <c r="AT68" s="154"/>
      <c r="AU68" s="155"/>
      <c r="AV68" s="154">
        <f>AV64-AV65+AV66-AV67</f>
        <v>0</v>
      </c>
      <c r="AW68" s="154"/>
      <c r="AX68" s="154"/>
      <c r="AY68" s="155"/>
      <c r="AZ68" s="154">
        <f>AZ64-AZ65+AZ66-AZ67</f>
        <v>0</v>
      </c>
      <c r="BA68" s="154"/>
      <c r="BB68" s="154"/>
      <c r="BC68" s="155"/>
      <c r="BD68" s="61"/>
      <c r="BF68" s="82"/>
      <c r="BG68" s="81"/>
      <c r="BH68" s="81"/>
      <c r="BI68" s="81"/>
      <c r="BJ68" s="81"/>
      <c r="BK68" s="81"/>
      <c r="BL68" s="81"/>
      <c r="BM68" s="80"/>
      <c r="BN68" s="76"/>
      <c r="BO68" s="76"/>
      <c r="BP68" s="76"/>
      <c r="BQ68" s="76"/>
      <c r="BR68" s="76"/>
      <c r="BS68" s="76"/>
    </row>
    <row r="69" spans="2:71" ht="15.75" customHeight="1" x14ac:dyDescent="0.15">
      <c r="B69" s="166"/>
      <c r="C69" s="146" t="s">
        <v>898</v>
      </c>
      <c r="D69" s="147"/>
      <c r="E69" s="147"/>
      <c r="F69" s="147"/>
      <c r="G69" s="147"/>
      <c r="H69" s="147"/>
      <c r="I69" s="147"/>
      <c r="J69" s="147"/>
      <c r="K69" s="148"/>
      <c r="L69" s="91"/>
      <c r="M69" s="91"/>
      <c r="N69" s="91"/>
      <c r="O69" s="91"/>
      <c r="P69" s="156">
        <f>(L68+P68)/2</f>
        <v>0</v>
      </c>
      <c r="Q69" s="154"/>
      <c r="R69" s="154"/>
      <c r="S69" s="155"/>
      <c r="T69" s="156">
        <f>(P68+T68)/2</f>
        <v>0</v>
      </c>
      <c r="U69" s="154"/>
      <c r="V69" s="154"/>
      <c r="W69" s="155"/>
      <c r="X69" s="156">
        <f>(T68+X68)/2</f>
        <v>0</v>
      </c>
      <c r="Y69" s="154"/>
      <c r="Z69" s="154"/>
      <c r="AA69" s="155"/>
      <c r="AB69" s="156">
        <f>(X68+AB68)/2</f>
        <v>0</v>
      </c>
      <c r="AC69" s="154"/>
      <c r="AD69" s="154"/>
      <c r="AE69" s="155"/>
      <c r="AF69" s="156">
        <f>(AB68+AF68)/2</f>
        <v>0</v>
      </c>
      <c r="AG69" s="154"/>
      <c r="AH69" s="154"/>
      <c r="AI69" s="155"/>
      <c r="AJ69" s="156">
        <f>(AF68+AJ68)/2</f>
        <v>0</v>
      </c>
      <c r="AK69" s="154"/>
      <c r="AL69" s="154"/>
      <c r="AM69" s="155"/>
      <c r="AN69" s="156">
        <f>(AJ68+AN68)/2</f>
        <v>0</v>
      </c>
      <c r="AO69" s="154"/>
      <c r="AP69" s="154"/>
      <c r="AQ69" s="155"/>
      <c r="AR69" s="156">
        <f>(AN68+AR68)/2</f>
        <v>0</v>
      </c>
      <c r="AS69" s="154"/>
      <c r="AT69" s="154"/>
      <c r="AU69" s="155"/>
      <c r="AV69" s="156">
        <f>(AR68+AV68)/2</f>
        <v>0</v>
      </c>
      <c r="AW69" s="154"/>
      <c r="AX69" s="154"/>
      <c r="AY69" s="155"/>
      <c r="AZ69" s="156">
        <f>(AV68+AZ68)/2</f>
        <v>0</v>
      </c>
      <c r="BA69" s="154"/>
      <c r="BB69" s="154"/>
      <c r="BC69" s="155"/>
      <c r="BD69" s="61"/>
      <c r="BF69" s="82"/>
      <c r="BG69" s="81"/>
      <c r="BH69" s="81"/>
      <c r="BI69" s="81"/>
      <c r="BJ69" s="81"/>
      <c r="BK69" s="81"/>
      <c r="BL69" s="81"/>
      <c r="BM69" s="80"/>
      <c r="BN69" s="76"/>
      <c r="BO69" s="76"/>
      <c r="BP69" s="76"/>
      <c r="BQ69" s="76"/>
      <c r="BR69" s="76"/>
      <c r="BS69" s="76"/>
    </row>
    <row r="70" spans="2:71" ht="15.75" customHeight="1" x14ac:dyDescent="0.15">
      <c r="B70" s="166"/>
      <c r="C70" s="146" t="s">
        <v>894</v>
      </c>
      <c r="D70" s="147"/>
      <c r="E70" s="147"/>
      <c r="F70" s="147"/>
      <c r="G70" s="147"/>
      <c r="H70" s="147"/>
      <c r="I70" s="147"/>
      <c r="J70" s="147"/>
      <c r="K70" s="148"/>
      <c r="L70" s="141">
        <f>IF(L63&lt;=0,0,L63/L69)</f>
        <v>0</v>
      </c>
      <c r="M70" s="142"/>
      <c r="N70" s="142"/>
      <c r="O70" s="143"/>
      <c r="P70" s="142">
        <f>IF(P63&lt;=0,0,P63/P69)</f>
        <v>0</v>
      </c>
      <c r="Q70" s="142"/>
      <c r="R70" s="142"/>
      <c r="S70" s="143"/>
      <c r="T70" s="142">
        <f>IF(T63&lt;=0,0,T63/T69)</f>
        <v>0</v>
      </c>
      <c r="U70" s="142"/>
      <c r="V70" s="142"/>
      <c r="W70" s="143"/>
      <c r="X70" s="142">
        <f>IF(X63&lt;=0,0,X63/X69)</f>
        <v>0</v>
      </c>
      <c r="Y70" s="142"/>
      <c r="Z70" s="142"/>
      <c r="AA70" s="143"/>
      <c r="AB70" s="142">
        <f>IF(AB63&lt;=0,0,AB63/AB69)</f>
        <v>0</v>
      </c>
      <c r="AC70" s="142"/>
      <c r="AD70" s="142"/>
      <c r="AE70" s="143"/>
      <c r="AF70" s="142">
        <f>IF(AF63&lt;=0,0,AF63/AF69)</f>
        <v>0</v>
      </c>
      <c r="AG70" s="142"/>
      <c r="AH70" s="142"/>
      <c r="AI70" s="143"/>
      <c r="AJ70" s="142">
        <f>IF(AJ63&lt;=0,0,AJ63/AJ69)</f>
        <v>0</v>
      </c>
      <c r="AK70" s="142"/>
      <c r="AL70" s="142"/>
      <c r="AM70" s="143"/>
      <c r="AN70" s="142">
        <f>IF(AN63&lt;=0,0,AN63/AN69)</f>
        <v>0</v>
      </c>
      <c r="AO70" s="142"/>
      <c r="AP70" s="142"/>
      <c r="AQ70" s="143"/>
      <c r="AR70" s="142">
        <f>IF(AR63&lt;=0,0,AR63/AR69)</f>
        <v>0</v>
      </c>
      <c r="AS70" s="142"/>
      <c r="AT70" s="142"/>
      <c r="AU70" s="143"/>
      <c r="AV70" s="142">
        <f>IF(AV63&lt;=0,0,AV63/AV69)</f>
        <v>0</v>
      </c>
      <c r="AW70" s="142"/>
      <c r="AX70" s="142"/>
      <c r="AY70" s="143"/>
      <c r="AZ70" s="142">
        <f>IF(AZ63&lt;=0,0,AZ63/AZ69)</f>
        <v>0</v>
      </c>
      <c r="BA70" s="142"/>
      <c r="BB70" s="142"/>
      <c r="BC70" s="143"/>
      <c r="BD70" s="62"/>
      <c r="BF70" s="82"/>
      <c r="BG70" s="81"/>
      <c r="BH70" s="81"/>
      <c r="BI70" s="81"/>
      <c r="BJ70" s="81"/>
      <c r="BK70" s="81"/>
      <c r="BL70" s="81"/>
      <c r="BM70" s="80"/>
      <c r="BN70" s="76"/>
      <c r="BO70" s="76"/>
      <c r="BP70" s="76"/>
      <c r="BQ70" s="76"/>
      <c r="BR70" s="76"/>
      <c r="BS70" s="76"/>
    </row>
    <row r="71" spans="2:71" ht="15.75" customHeight="1" x14ac:dyDescent="0.15">
      <c r="B71" s="167"/>
      <c r="C71" s="146" t="s">
        <v>899</v>
      </c>
      <c r="D71" s="147"/>
      <c r="E71" s="147"/>
      <c r="F71" s="147"/>
      <c r="G71" s="147"/>
      <c r="H71" s="147"/>
      <c r="I71" s="147"/>
      <c r="J71" s="147"/>
      <c r="K71" s="148"/>
      <c r="L71" s="140"/>
      <c r="M71" s="140"/>
      <c r="N71" s="140"/>
      <c r="O71" s="140"/>
      <c r="P71" s="141">
        <f>IF(P62&gt;=0,0,-(P62/((L64+P64-L65-P65)/2)))</f>
        <v>0</v>
      </c>
      <c r="Q71" s="142"/>
      <c r="R71" s="142"/>
      <c r="S71" s="143"/>
      <c r="T71" s="141">
        <f>IF(T62&gt;=0,0,-(T62/((P64+T64-P65-T65)/2)))</f>
        <v>0</v>
      </c>
      <c r="U71" s="142"/>
      <c r="V71" s="142"/>
      <c r="W71" s="143"/>
      <c r="X71" s="141">
        <f>IF(X62&gt;=0,0,-(X62/((T64+X64-T65-X65)/2)))</f>
        <v>0</v>
      </c>
      <c r="Y71" s="142"/>
      <c r="Z71" s="142"/>
      <c r="AA71" s="143"/>
      <c r="AB71" s="141">
        <f>IF(AB62&gt;=0,0,-(AB62/((X64+AB64-X65-AB65)/2)))</f>
        <v>0</v>
      </c>
      <c r="AC71" s="142"/>
      <c r="AD71" s="142"/>
      <c r="AE71" s="143"/>
      <c r="AF71" s="141">
        <f>IF(AF62&gt;=0,0,-(AF62/((AB64+AF64-AB65-AF65)/2)))</f>
        <v>0</v>
      </c>
      <c r="AG71" s="142"/>
      <c r="AH71" s="142"/>
      <c r="AI71" s="143"/>
      <c r="AJ71" s="141">
        <f>IF(AJ62&gt;=0,0,-(AJ62/((AF64+AJ64-AF65-AJ65)/2)))</f>
        <v>0</v>
      </c>
      <c r="AK71" s="142"/>
      <c r="AL71" s="142"/>
      <c r="AM71" s="143"/>
      <c r="AN71" s="141">
        <f>IF(AN62&gt;=0,0,-(AN62/((AJ64+AN64-AJ65-AN65)/2)))</f>
        <v>0</v>
      </c>
      <c r="AO71" s="142"/>
      <c r="AP71" s="142"/>
      <c r="AQ71" s="143"/>
      <c r="AR71" s="141">
        <f>IF(AR62&gt;=0,0,-(AR62/((AN64+AR64-AN65-AR65)/2)))</f>
        <v>0</v>
      </c>
      <c r="AS71" s="142"/>
      <c r="AT71" s="142"/>
      <c r="AU71" s="143"/>
      <c r="AV71" s="141">
        <f>IF(AV62&gt;=0,0,-(AV62/((AR64+AV64-AR65-AV65)/2)))</f>
        <v>0</v>
      </c>
      <c r="AW71" s="142"/>
      <c r="AX71" s="142"/>
      <c r="AY71" s="143"/>
      <c r="AZ71" s="141">
        <f>IF(AZ62&gt;=0,0,-(AZ62/((AV64+AZ64-AV65-AZ65)/2)))</f>
        <v>0</v>
      </c>
      <c r="BA71" s="142"/>
      <c r="BB71" s="142"/>
      <c r="BC71" s="143"/>
      <c r="BD71" s="62"/>
      <c r="BF71" s="79"/>
      <c r="BG71" s="78"/>
      <c r="BH71" s="78"/>
      <c r="BI71" s="78"/>
      <c r="BJ71" s="78"/>
      <c r="BK71" s="78"/>
      <c r="BL71" s="78"/>
      <c r="BM71" s="77"/>
      <c r="BN71" s="76"/>
      <c r="BO71" s="76"/>
      <c r="BP71" s="76"/>
      <c r="BQ71" s="76"/>
      <c r="BR71" s="76"/>
      <c r="BS71" s="76"/>
    </row>
    <row r="72" spans="2:71" x14ac:dyDescent="0.15">
      <c r="BF72" s="76"/>
      <c r="BG72" s="76"/>
      <c r="BH72" s="76"/>
      <c r="BI72" s="76"/>
      <c r="BJ72" s="76"/>
      <c r="BK72" s="76"/>
      <c r="BL72" s="76"/>
      <c r="BM72" s="76"/>
      <c r="BN72" s="76"/>
      <c r="BO72" s="76"/>
      <c r="BP72" s="76"/>
      <c r="BQ72" s="76"/>
      <c r="BR72" s="76"/>
      <c r="BS72" s="76"/>
    </row>
  </sheetData>
  <sheetProtection selectLockedCells="1"/>
  <protectedRanges>
    <protectedRange password="C76F" sqref="P71:BD71" name="範囲21"/>
    <protectedRange password="C76F" sqref="L51:BD51" name="範囲20"/>
    <protectedRange password="C76F" sqref="P10:BD10" name="範囲1"/>
    <protectedRange password="C76F" sqref="P13:BD13" name="範囲2"/>
    <protectedRange password="C76F" sqref="L15:BD15" name="範囲3"/>
    <protectedRange password="C76F" sqref="L17:BD18" name="範囲4"/>
    <protectedRange password="C76F" sqref="L22:BD23" name="範囲5"/>
    <protectedRange password="C76F" sqref="L26:BD26" name="範囲6"/>
    <protectedRange password="C76F" sqref="L28:BD28" name="範囲7"/>
    <protectedRange password="C76F" sqref="L32:BD32" name="範囲8"/>
    <protectedRange password="C76F" sqref="L39:BD40" name="範囲9"/>
    <protectedRange password="C76F" sqref="L46:BD46" name="範囲10"/>
    <protectedRange password="C76F" sqref="L51:BD54" name="範囲11"/>
    <protectedRange password="C76F" sqref="P55:BD56" name="範囲12"/>
    <protectedRange password="C76F" sqref="P60:BD60" name="範囲13"/>
    <protectedRange password="C76F" sqref="L62:BD62" name="範囲14"/>
    <protectedRange password="C76F" sqref="P63:BD63" name="範囲15"/>
    <protectedRange password="C76F" sqref="P66:BD67" name="範囲16"/>
    <protectedRange password="C76F" sqref="L68:BD68" name="範囲17"/>
    <protectedRange password="C76F" sqref="P69:BD69" name="範囲18"/>
    <protectedRange password="C76F" sqref="L70:BD70" name="範囲19"/>
  </protectedRanges>
  <mergeCells count="729">
    <mergeCell ref="AR70:AU70"/>
    <mergeCell ref="AV70:AY70"/>
    <mergeCell ref="AZ70:BC70"/>
    <mergeCell ref="C71:K71"/>
    <mergeCell ref="L71:O71"/>
    <mergeCell ref="P71:S71"/>
    <mergeCell ref="T71:W71"/>
    <mergeCell ref="X71:AA71"/>
    <mergeCell ref="AZ71:BC71"/>
    <mergeCell ref="AB71:AE71"/>
    <mergeCell ref="AF71:AI71"/>
    <mergeCell ref="AJ71:AM71"/>
    <mergeCell ref="AN71:AQ71"/>
    <mergeCell ref="AR71:AU71"/>
    <mergeCell ref="AV71:AY71"/>
    <mergeCell ref="C70:K70"/>
    <mergeCell ref="L70:O70"/>
    <mergeCell ref="P70:S70"/>
    <mergeCell ref="T70:W70"/>
    <mergeCell ref="X70:AA70"/>
    <mergeCell ref="AB70:AE70"/>
    <mergeCell ref="AF70:AI70"/>
    <mergeCell ref="AJ70:AM70"/>
    <mergeCell ref="AN70:AQ70"/>
    <mergeCell ref="AV68:AY68"/>
    <mergeCell ref="AZ68:BC68"/>
    <mergeCell ref="C69:K69"/>
    <mergeCell ref="L69:O69"/>
    <mergeCell ref="P69:S69"/>
    <mergeCell ref="T69:W69"/>
    <mergeCell ref="X69:AA69"/>
    <mergeCell ref="AB69:AE69"/>
    <mergeCell ref="AF69:AI69"/>
    <mergeCell ref="AJ69:AM69"/>
    <mergeCell ref="AN69:AQ69"/>
    <mergeCell ref="AR69:AU69"/>
    <mergeCell ref="AV69:AY69"/>
    <mergeCell ref="AZ69:BC69"/>
    <mergeCell ref="L68:O68"/>
    <mergeCell ref="P68:S68"/>
    <mergeCell ref="T68:W68"/>
    <mergeCell ref="X68:AA68"/>
    <mergeCell ref="AB68:AE68"/>
    <mergeCell ref="AF68:AI68"/>
    <mergeCell ref="AJ68:AM68"/>
    <mergeCell ref="AN68:AQ68"/>
    <mergeCell ref="AR68:AU68"/>
    <mergeCell ref="X66:AA66"/>
    <mergeCell ref="AB66:AE66"/>
    <mergeCell ref="AF66:AI66"/>
    <mergeCell ref="AJ66:AM66"/>
    <mergeCell ref="AN66:AQ66"/>
    <mergeCell ref="AR66:AU66"/>
    <mergeCell ref="AV66:AY66"/>
    <mergeCell ref="AZ66:BC66"/>
    <mergeCell ref="D67:K67"/>
    <mergeCell ref="L67:O67"/>
    <mergeCell ref="P67:S67"/>
    <mergeCell ref="T67:W67"/>
    <mergeCell ref="X67:AA67"/>
    <mergeCell ref="AB67:AE67"/>
    <mergeCell ref="AF67:AI67"/>
    <mergeCell ref="AJ67:AM67"/>
    <mergeCell ref="AN67:AQ67"/>
    <mergeCell ref="AR67:AU67"/>
    <mergeCell ref="AV67:AY67"/>
    <mergeCell ref="AZ67:BC67"/>
    <mergeCell ref="X64:AA64"/>
    <mergeCell ref="AB64:AE64"/>
    <mergeCell ref="AF64:AI64"/>
    <mergeCell ref="AJ64:AM64"/>
    <mergeCell ref="AN64:AQ64"/>
    <mergeCell ref="AR64:AU64"/>
    <mergeCell ref="AV64:AY64"/>
    <mergeCell ref="AZ64:BC64"/>
    <mergeCell ref="D65:K65"/>
    <mergeCell ref="L65:O65"/>
    <mergeCell ref="P65:S65"/>
    <mergeCell ref="T65:W65"/>
    <mergeCell ref="X65:AA65"/>
    <mergeCell ref="AB65:AE65"/>
    <mergeCell ref="AF65:AI65"/>
    <mergeCell ref="AJ65:AM65"/>
    <mergeCell ref="AN65:AQ65"/>
    <mergeCell ref="AR65:AU65"/>
    <mergeCell ref="AV65:AY65"/>
    <mergeCell ref="AZ65:BC65"/>
    <mergeCell ref="X62:AA62"/>
    <mergeCell ref="AB62:AE62"/>
    <mergeCell ref="AF62:AI62"/>
    <mergeCell ref="AJ62:AM62"/>
    <mergeCell ref="AN62:AQ62"/>
    <mergeCell ref="AR62:AU62"/>
    <mergeCell ref="AV62:AY62"/>
    <mergeCell ref="AZ62:BC62"/>
    <mergeCell ref="X63:AA63"/>
    <mergeCell ref="AB63:AE63"/>
    <mergeCell ref="AF63:AI63"/>
    <mergeCell ref="AJ63:AM63"/>
    <mergeCell ref="AN63:AQ63"/>
    <mergeCell ref="AR63:AU63"/>
    <mergeCell ref="AV63:AY63"/>
    <mergeCell ref="AZ63:BC63"/>
    <mergeCell ref="X60:AA60"/>
    <mergeCell ref="AB60:AE60"/>
    <mergeCell ref="AF60:AI60"/>
    <mergeCell ref="AJ60:AM60"/>
    <mergeCell ref="AN60:AQ60"/>
    <mergeCell ref="AR60:AU60"/>
    <mergeCell ref="AV60:AY60"/>
    <mergeCell ref="AZ60:BC60"/>
    <mergeCell ref="C61:K61"/>
    <mergeCell ref="L61:O61"/>
    <mergeCell ref="P61:S61"/>
    <mergeCell ref="T61:W61"/>
    <mergeCell ref="X61:AA61"/>
    <mergeCell ref="AB61:AE61"/>
    <mergeCell ref="AF61:AI61"/>
    <mergeCell ref="AJ61:AM61"/>
    <mergeCell ref="AN61:AQ61"/>
    <mergeCell ref="AR61:AU61"/>
    <mergeCell ref="AV61:AY61"/>
    <mergeCell ref="AZ61:BC61"/>
    <mergeCell ref="B59:S59"/>
    <mergeCell ref="B60:B71"/>
    <mergeCell ref="C60:K60"/>
    <mergeCell ref="L60:O60"/>
    <mergeCell ref="P60:S60"/>
    <mergeCell ref="T60:W60"/>
    <mergeCell ref="C63:K63"/>
    <mergeCell ref="L63:O63"/>
    <mergeCell ref="P63:S63"/>
    <mergeCell ref="T63:W63"/>
    <mergeCell ref="C62:K62"/>
    <mergeCell ref="L62:O62"/>
    <mergeCell ref="P62:S62"/>
    <mergeCell ref="T62:W62"/>
    <mergeCell ref="C64:C67"/>
    <mergeCell ref="D64:K64"/>
    <mergeCell ref="L64:O64"/>
    <mergeCell ref="P64:S64"/>
    <mergeCell ref="T64:W64"/>
    <mergeCell ref="D66:K66"/>
    <mergeCell ref="L66:O66"/>
    <mergeCell ref="P66:S66"/>
    <mergeCell ref="T66:W66"/>
    <mergeCell ref="C68:K68"/>
    <mergeCell ref="AR55:AU55"/>
    <mergeCell ref="AV55:AY55"/>
    <mergeCell ref="AZ55:BC55"/>
    <mergeCell ref="C56:K56"/>
    <mergeCell ref="L56:O56"/>
    <mergeCell ref="P56:S56"/>
    <mergeCell ref="T56:W56"/>
    <mergeCell ref="X56:AA56"/>
    <mergeCell ref="AB56:AE56"/>
    <mergeCell ref="AF56:AI56"/>
    <mergeCell ref="AJ56:AM56"/>
    <mergeCell ref="AN56:AQ56"/>
    <mergeCell ref="AR56:AU56"/>
    <mergeCell ref="AV56:AY56"/>
    <mergeCell ref="AZ56:BC56"/>
    <mergeCell ref="B55:K55"/>
    <mergeCell ref="L55:O55"/>
    <mergeCell ref="P55:S55"/>
    <mergeCell ref="T55:W55"/>
    <mergeCell ref="X55:AA55"/>
    <mergeCell ref="AB55:AE55"/>
    <mergeCell ref="AF55:AI55"/>
    <mergeCell ref="AJ55:AM55"/>
    <mergeCell ref="AN55:AQ55"/>
    <mergeCell ref="AR53:AU53"/>
    <mergeCell ref="AV53:AY53"/>
    <mergeCell ref="AZ53:BC53"/>
    <mergeCell ref="B54:K54"/>
    <mergeCell ref="L54:O54"/>
    <mergeCell ref="P54:S54"/>
    <mergeCell ref="T54:W54"/>
    <mergeCell ref="X54:AA54"/>
    <mergeCell ref="AB54:AE54"/>
    <mergeCell ref="AF54:AI54"/>
    <mergeCell ref="AJ54:AM54"/>
    <mergeCell ref="AN54:AQ54"/>
    <mergeCell ref="AR54:AU54"/>
    <mergeCell ref="AV54:AY54"/>
    <mergeCell ref="AZ54:BC54"/>
    <mergeCell ref="B53:K53"/>
    <mergeCell ref="L53:O53"/>
    <mergeCell ref="P53:S53"/>
    <mergeCell ref="T53:W53"/>
    <mergeCell ref="X53:AA53"/>
    <mergeCell ref="AB53:AE53"/>
    <mergeCell ref="AF53:AI53"/>
    <mergeCell ref="AJ53:AM53"/>
    <mergeCell ref="AN53:AQ53"/>
    <mergeCell ref="AR51:AU51"/>
    <mergeCell ref="AV51:AY51"/>
    <mergeCell ref="AZ51:BC51"/>
    <mergeCell ref="C52:K52"/>
    <mergeCell ref="L52:O52"/>
    <mergeCell ref="P52:S52"/>
    <mergeCell ref="T52:W52"/>
    <mergeCell ref="X52:AA52"/>
    <mergeCell ref="AB52:AE52"/>
    <mergeCell ref="AF52:AI52"/>
    <mergeCell ref="AJ52:AM52"/>
    <mergeCell ref="AN52:AQ52"/>
    <mergeCell ref="AR52:AU52"/>
    <mergeCell ref="AV52:AY52"/>
    <mergeCell ref="AZ52:BC52"/>
    <mergeCell ref="D51:K51"/>
    <mergeCell ref="L51:O51"/>
    <mergeCell ref="P51:S51"/>
    <mergeCell ref="T51:W51"/>
    <mergeCell ref="X51:AA51"/>
    <mergeCell ref="AB51:AE51"/>
    <mergeCell ref="AF51:AI51"/>
    <mergeCell ref="AJ51:AM51"/>
    <mergeCell ref="AN51:AQ51"/>
    <mergeCell ref="AR49:AU49"/>
    <mergeCell ref="AV49:AY49"/>
    <mergeCell ref="AZ49:BC49"/>
    <mergeCell ref="D50:K50"/>
    <mergeCell ref="L50:O50"/>
    <mergeCell ref="P50:S50"/>
    <mergeCell ref="T50:W50"/>
    <mergeCell ref="X50:AA50"/>
    <mergeCell ref="AB50:AE50"/>
    <mergeCell ref="AF50:AI50"/>
    <mergeCell ref="AJ50:AM50"/>
    <mergeCell ref="AN50:AQ50"/>
    <mergeCell ref="AR50:AU50"/>
    <mergeCell ref="AV50:AY50"/>
    <mergeCell ref="AZ50:BC50"/>
    <mergeCell ref="D49:K49"/>
    <mergeCell ref="L49:O49"/>
    <mergeCell ref="P49:S49"/>
    <mergeCell ref="T49:W49"/>
    <mergeCell ref="X49:AA49"/>
    <mergeCell ref="AB49:AE49"/>
    <mergeCell ref="AF49:AI49"/>
    <mergeCell ref="AJ49:AM49"/>
    <mergeCell ref="AN49:AQ49"/>
    <mergeCell ref="AR47:AU47"/>
    <mergeCell ref="AV47:AY47"/>
    <mergeCell ref="AZ47:BC47"/>
    <mergeCell ref="D48:K48"/>
    <mergeCell ref="L48:O48"/>
    <mergeCell ref="P48:S48"/>
    <mergeCell ref="T48:W48"/>
    <mergeCell ref="X48:AA48"/>
    <mergeCell ref="AB48:AE48"/>
    <mergeCell ref="AF48:AI48"/>
    <mergeCell ref="AJ48:AM48"/>
    <mergeCell ref="AN48:AQ48"/>
    <mergeCell ref="AR48:AU48"/>
    <mergeCell ref="AV48:AY48"/>
    <mergeCell ref="AZ48:BC48"/>
    <mergeCell ref="D47:K47"/>
    <mergeCell ref="L47:O47"/>
    <mergeCell ref="P47:S47"/>
    <mergeCell ref="T47:W47"/>
    <mergeCell ref="X47:AA47"/>
    <mergeCell ref="AB47:AE47"/>
    <mergeCell ref="AF47:AI47"/>
    <mergeCell ref="AJ47:AM47"/>
    <mergeCell ref="AN47:AQ47"/>
    <mergeCell ref="AJ45:AM45"/>
    <mergeCell ref="AN45:AQ45"/>
    <mergeCell ref="AR45:AU45"/>
    <mergeCell ref="AV45:AY45"/>
    <mergeCell ref="AZ45:BC45"/>
    <mergeCell ref="D46:K46"/>
    <mergeCell ref="L46:O46"/>
    <mergeCell ref="P46:S46"/>
    <mergeCell ref="T46:W46"/>
    <mergeCell ref="X46:AA46"/>
    <mergeCell ref="AB46:AE46"/>
    <mergeCell ref="AF46:AI46"/>
    <mergeCell ref="AJ46:AM46"/>
    <mergeCell ref="AN46:AQ46"/>
    <mergeCell ref="AR46:AU46"/>
    <mergeCell ref="AV46:AY46"/>
    <mergeCell ref="AZ46:BC46"/>
    <mergeCell ref="AJ43:AM43"/>
    <mergeCell ref="AN43:AQ43"/>
    <mergeCell ref="AR43:AU43"/>
    <mergeCell ref="AV43:AY43"/>
    <mergeCell ref="AZ43:BC43"/>
    <mergeCell ref="D44:K44"/>
    <mergeCell ref="L44:O44"/>
    <mergeCell ref="P44:S44"/>
    <mergeCell ref="T44:W44"/>
    <mergeCell ref="X44:AA44"/>
    <mergeCell ref="AB44:AE44"/>
    <mergeCell ref="AF44:AI44"/>
    <mergeCell ref="AJ44:AM44"/>
    <mergeCell ref="AN44:AQ44"/>
    <mergeCell ref="AR44:AU44"/>
    <mergeCell ref="AV44:AY44"/>
    <mergeCell ref="AZ44:BC44"/>
    <mergeCell ref="AJ41:AM41"/>
    <mergeCell ref="AN41:AQ41"/>
    <mergeCell ref="AR41:AU41"/>
    <mergeCell ref="AV41:AY41"/>
    <mergeCell ref="AZ41:BC41"/>
    <mergeCell ref="D42:K42"/>
    <mergeCell ref="L42:O42"/>
    <mergeCell ref="P42:S42"/>
    <mergeCell ref="T42:W42"/>
    <mergeCell ref="X42:AA42"/>
    <mergeCell ref="AB42:AE42"/>
    <mergeCell ref="AF42:AI42"/>
    <mergeCell ref="AJ42:AM42"/>
    <mergeCell ref="AN42:AQ42"/>
    <mergeCell ref="AR42:AU42"/>
    <mergeCell ref="AV42:AY42"/>
    <mergeCell ref="AZ42:BC42"/>
    <mergeCell ref="B41:B52"/>
    <mergeCell ref="C41:C46"/>
    <mergeCell ref="D41:K41"/>
    <mergeCell ref="L41:O41"/>
    <mergeCell ref="P41:S41"/>
    <mergeCell ref="T41:W41"/>
    <mergeCell ref="X41:AA41"/>
    <mergeCell ref="AB41:AE41"/>
    <mergeCell ref="AF41:AI41"/>
    <mergeCell ref="D43:K43"/>
    <mergeCell ref="L43:O43"/>
    <mergeCell ref="P43:S43"/>
    <mergeCell ref="T43:W43"/>
    <mergeCell ref="X43:AA43"/>
    <mergeCell ref="AB43:AE43"/>
    <mergeCell ref="AF43:AI43"/>
    <mergeCell ref="D45:K45"/>
    <mergeCell ref="L45:O45"/>
    <mergeCell ref="P45:S45"/>
    <mergeCell ref="T45:W45"/>
    <mergeCell ref="X45:AA45"/>
    <mergeCell ref="AB45:AE45"/>
    <mergeCell ref="AF45:AI45"/>
    <mergeCell ref="C47:C51"/>
    <mergeCell ref="AR39:AU39"/>
    <mergeCell ref="AV39:AY39"/>
    <mergeCell ref="AZ39:BC39"/>
    <mergeCell ref="C40:K40"/>
    <mergeCell ref="L40:O40"/>
    <mergeCell ref="P40:S40"/>
    <mergeCell ref="T40:W40"/>
    <mergeCell ref="X40:AA40"/>
    <mergeCell ref="AB40:AE40"/>
    <mergeCell ref="AF40:AI40"/>
    <mergeCell ref="AJ40:AM40"/>
    <mergeCell ref="AN40:AQ40"/>
    <mergeCell ref="AR40:AU40"/>
    <mergeCell ref="AV40:AY40"/>
    <mergeCell ref="AZ40:BC40"/>
    <mergeCell ref="D39:K39"/>
    <mergeCell ref="L39:O39"/>
    <mergeCell ref="P39:S39"/>
    <mergeCell ref="T39:W39"/>
    <mergeCell ref="X39:AA39"/>
    <mergeCell ref="AB39:AE39"/>
    <mergeCell ref="AF39:AI39"/>
    <mergeCell ref="AJ39:AM39"/>
    <mergeCell ref="AN39:AQ39"/>
    <mergeCell ref="AJ37:AM37"/>
    <mergeCell ref="AN37:AQ37"/>
    <mergeCell ref="AR37:AU37"/>
    <mergeCell ref="AV37:AY37"/>
    <mergeCell ref="AZ37:BC37"/>
    <mergeCell ref="D38:K38"/>
    <mergeCell ref="L38:O38"/>
    <mergeCell ref="P38:S38"/>
    <mergeCell ref="T38:W38"/>
    <mergeCell ref="X38:AA38"/>
    <mergeCell ref="AB38:AE38"/>
    <mergeCell ref="AF38:AI38"/>
    <mergeCell ref="AJ38:AM38"/>
    <mergeCell ref="AN38:AQ38"/>
    <mergeCell ref="AR38:AU38"/>
    <mergeCell ref="AV38:AY38"/>
    <mergeCell ref="AZ38:BC38"/>
    <mergeCell ref="AN35:AQ35"/>
    <mergeCell ref="AR35:AU35"/>
    <mergeCell ref="AV35:AY35"/>
    <mergeCell ref="AZ35:BC35"/>
    <mergeCell ref="D36:K36"/>
    <mergeCell ref="L36:O36"/>
    <mergeCell ref="P36:S36"/>
    <mergeCell ref="T36:W36"/>
    <mergeCell ref="X36:AA36"/>
    <mergeCell ref="AB36:AE36"/>
    <mergeCell ref="AF36:AI36"/>
    <mergeCell ref="AJ36:AM36"/>
    <mergeCell ref="AN36:AQ36"/>
    <mergeCell ref="AR36:AU36"/>
    <mergeCell ref="AV36:AY36"/>
    <mergeCell ref="AZ36:BC36"/>
    <mergeCell ref="AN33:AQ33"/>
    <mergeCell ref="AR33:AU33"/>
    <mergeCell ref="AV33:AY33"/>
    <mergeCell ref="AZ33:BC33"/>
    <mergeCell ref="D34:K34"/>
    <mergeCell ref="L34:O34"/>
    <mergeCell ref="P34:S34"/>
    <mergeCell ref="T34:W34"/>
    <mergeCell ref="X34:AA34"/>
    <mergeCell ref="AB34:AE34"/>
    <mergeCell ref="AF34:AI34"/>
    <mergeCell ref="AJ34:AM34"/>
    <mergeCell ref="AN34:AQ34"/>
    <mergeCell ref="AR34:AU34"/>
    <mergeCell ref="AV34:AY34"/>
    <mergeCell ref="AZ34:BC34"/>
    <mergeCell ref="C33:C39"/>
    <mergeCell ref="D33:K33"/>
    <mergeCell ref="L33:O33"/>
    <mergeCell ref="P33:S33"/>
    <mergeCell ref="T33:W33"/>
    <mergeCell ref="X33:AA33"/>
    <mergeCell ref="AB33:AE33"/>
    <mergeCell ref="AF33:AI33"/>
    <mergeCell ref="AJ33:AM33"/>
    <mergeCell ref="D35:K35"/>
    <mergeCell ref="L35:O35"/>
    <mergeCell ref="P35:S35"/>
    <mergeCell ref="T35:W35"/>
    <mergeCell ref="X35:AA35"/>
    <mergeCell ref="AB35:AE35"/>
    <mergeCell ref="AF35:AI35"/>
    <mergeCell ref="AJ35:AM35"/>
    <mergeCell ref="D37:K37"/>
    <mergeCell ref="L37:O37"/>
    <mergeCell ref="P37:S37"/>
    <mergeCell ref="T37:W37"/>
    <mergeCell ref="X37:AA37"/>
    <mergeCell ref="AB37:AE37"/>
    <mergeCell ref="AF37:AI37"/>
    <mergeCell ref="AR31:AU31"/>
    <mergeCell ref="AV31:AY31"/>
    <mergeCell ref="AZ31:BC31"/>
    <mergeCell ref="E32:K32"/>
    <mergeCell ref="L32:O32"/>
    <mergeCell ref="P32:S32"/>
    <mergeCell ref="T32:W32"/>
    <mergeCell ref="X32:AA32"/>
    <mergeCell ref="AB32:AE32"/>
    <mergeCell ref="AF32:AI32"/>
    <mergeCell ref="AJ32:AM32"/>
    <mergeCell ref="AN32:AQ32"/>
    <mergeCell ref="AR32:AU32"/>
    <mergeCell ref="AV32:AY32"/>
    <mergeCell ref="AZ32:BC32"/>
    <mergeCell ref="E31:K31"/>
    <mergeCell ref="L31:O31"/>
    <mergeCell ref="P31:S31"/>
    <mergeCell ref="T31:W31"/>
    <mergeCell ref="X31:AA31"/>
    <mergeCell ref="AB31:AE31"/>
    <mergeCell ref="AF31:AI31"/>
    <mergeCell ref="AJ31:AM31"/>
    <mergeCell ref="AN31:AQ31"/>
    <mergeCell ref="AN29:AQ29"/>
    <mergeCell ref="AR29:AU29"/>
    <mergeCell ref="AV29:AY29"/>
    <mergeCell ref="AZ29:BC29"/>
    <mergeCell ref="E30:K30"/>
    <mergeCell ref="L30:O30"/>
    <mergeCell ref="P30:S30"/>
    <mergeCell ref="T30:W30"/>
    <mergeCell ref="X30:AA30"/>
    <mergeCell ref="AB30:AE30"/>
    <mergeCell ref="AF30:AI30"/>
    <mergeCell ref="AJ30:AM30"/>
    <mergeCell ref="AN30:AQ30"/>
    <mergeCell ref="AR30:AU30"/>
    <mergeCell ref="AV30:AY30"/>
    <mergeCell ref="AZ30:BC30"/>
    <mergeCell ref="AR27:AU27"/>
    <mergeCell ref="AV27:AY27"/>
    <mergeCell ref="AZ27:BC27"/>
    <mergeCell ref="D28:D32"/>
    <mergeCell ref="E28:K28"/>
    <mergeCell ref="L28:O28"/>
    <mergeCell ref="P28:S28"/>
    <mergeCell ref="T28:W28"/>
    <mergeCell ref="X28:AA28"/>
    <mergeCell ref="AB28:AE28"/>
    <mergeCell ref="AF28:AI28"/>
    <mergeCell ref="AJ28:AM28"/>
    <mergeCell ref="AN28:AQ28"/>
    <mergeCell ref="AR28:AU28"/>
    <mergeCell ref="AV28:AY28"/>
    <mergeCell ref="AZ28:BC28"/>
    <mergeCell ref="E29:K29"/>
    <mergeCell ref="L29:O29"/>
    <mergeCell ref="P29:S29"/>
    <mergeCell ref="T29:W29"/>
    <mergeCell ref="X29:AA29"/>
    <mergeCell ref="AB29:AE29"/>
    <mergeCell ref="AF29:AI29"/>
    <mergeCell ref="AJ29:AM29"/>
    <mergeCell ref="D27:K27"/>
    <mergeCell ref="L27:O27"/>
    <mergeCell ref="P27:S27"/>
    <mergeCell ref="T27:W27"/>
    <mergeCell ref="X27:AA27"/>
    <mergeCell ref="AB27:AE27"/>
    <mergeCell ref="AF27:AI27"/>
    <mergeCell ref="AJ27:AM27"/>
    <mergeCell ref="AN27:AQ27"/>
    <mergeCell ref="AR25:AU25"/>
    <mergeCell ref="AV25:AY25"/>
    <mergeCell ref="AZ25:BC25"/>
    <mergeCell ref="D26:K26"/>
    <mergeCell ref="L26:O26"/>
    <mergeCell ref="P26:S26"/>
    <mergeCell ref="T26:W26"/>
    <mergeCell ref="X26:AA26"/>
    <mergeCell ref="AB26:AE26"/>
    <mergeCell ref="AF26:AI26"/>
    <mergeCell ref="AJ26:AM26"/>
    <mergeCell ref="AN26:AQ26"/>
    <mergeCell ref="AR26:AU26"/>
    <mergeCell ref="AV26:AY26"/>
    <mergeCell ref="AZ26:BC26"/>
    <mergeCell ref="D25:K25"/>
    <mergeCell ref="L25:O25"/>
    <mergeCell ref="P25:S25"/>
    <mergeCell ref="T25:W25"/>
    <mergeCell ref="X25:AA25"/>
    <mergeCell ref="AB25:AE25"/>
    <mergeCell ref="AF25:AI25"/>
    <mergeCell ref="AJ25:AM25"/>
    <mergeCell ref="AN25:AQ25"/>
    <mergeCell ref="AR23:AU23"/>
    <mergeCell ref="AV23:AY23"/>
    <mergeCell ref="AZ23:BC23"/>
    <mergeCell ref="D24:K24"/>
    <mergeCell ref="L24:O24"/>
    <mergeCell ref="P24:S24"/>
    <mergeCell ref="T24:W24"/>
    <mergeCell ref="X24:AA24"/>
    <mergeCell ref="AB24:AE24"/>
    <mergeCell ref="AF24:AI24"/>
    <mergeCell ref="AJ24:AM24"/>
    <mergeCell ref="AN24:AQ24"/>
    <mergeCell ref="AR24:AU24"/>
    <mergeCell ref="AV24:AY24"/>
    <mergeCell ref="AZ24:BC24"/>
    <mergeCell ref="D23:K23"/>
    <mergeCell ref="L23:O23"/>
    <mergeCell ref="P23:S23"/>
    <mergeCell ref="T23:W23"/>
    <mergeCell ref="X23:AA23"/>
    <mergeCell ref="AB23:AE23"/>
    <mergeCell ref="AF23:AI23"/>
    <mergeCell ref="AJ23:AM23"/>
    <mergeCell ref="AN23:AQ23"/>
    <mergeCell ref="AR21:AU21"/>
    <mergeCell ref="AV21:AY21"/>
    <mergeCell ref="AZ21:BC21"/>
    <mergeCell ref="D22:K22"/>
    <mergeCell ref="L22:O22"/>
    <mergeCell ref="P22:S22"/>
    <mergeCell ref="T22:W22"/>
    <mergeCell ref="X22:AA22"/>
    <mergeCell ref="AB22:AE22"/>
    <mergeCell ref="AF22:AI22"/>
    <mergeCell ref="AJ22:AM22"/>
    <mergeCell ref="AN22:AQ22"/>
    <mergeCell ref="AR22:AU22"/>
    <mergeCell ref="AV22:AY22"/>
    <mergeCell ref="AZ22:BC22"/>
    <mergeCell ref="D21:K21"/>
    <mergeCell ref="L21:O21"/>
    <mergeCell ref="P21:S21"/>
    <mergeCell ref="T21:W21"/>
    <mergeCell ref="X21:AA21"/>
    <mergeCell ref="AB21:AE21"/>
    <mergeCell ref="AF21:AI21"/>
    <mergeCell ref="AJ21:AM21"/>
    <mergeCell ref="AN21:AQ21"/>
    <mergeCell ref="AR19:AU19"/>
    <mergeCell ref="AV19:AY19"/>
    <mergeCell ref="AZ19:BC19"/>
    <mergeCell ref="D20:K20"/>
    <mergeCell ref="L20:O20"/>
    <mergeCell ref="P20:S20"/>
    <mergeCell ref="T20:W20"/>
    <mergeCell ref="X20:AA20"/>
    <mergeCell ref="AB20:AE20"/>
    <mergeCell ref="AF20:AI20"/>
    <mergeCell ref="AJ20:AM20"/>
    <mergeCell ref="AN20:AQ20"/>
    <mergeCell ref="AR20:AU20"/>
    <mergeCell ref="AV20:AY20"/>
    <mergeCell ref="AZ20:BC20"/>
    <mergeCell ref="D19:K19"/>
    <mergeCell ref="L19:O19"/>
    <mergeCell ref="P19:S19"/>
    <mergeCell ref="T19:W19"/>
    <mergeCell ref="X19:AA19"/>
    <mergeCell ref="AB19:AE19"/>
    <mergeCell ref="AF19:AI19"/>
    <mergeCell ref="AJ19:AM19"/>
    <mergeCell ref="AN19:AQ19"/>
    <mergeCell ref="AR17:AU17"/>
    <mergeCell ref="AV17:AY17"/>
    <mergeCell ref="AZ17:BC17"/>
    <mergeCell ref="D18:K18"/>
    <mergeCell ref="L18:O18"/>
    <mergeCell ref="P18:S18"/>
    <mergeCell ref="T18:W18"/>
    <mergeCell ref="X18:AA18"/>
    <mergeCell ref="AB18:AE18"/>
    <mergeCell ref="AF18:AI18"/>
    <mergeCell ref="AJ18:AM18"/>
    <mergeCell ref="AN18:AQ18"/>
    <mergeCell ref="AR18:AU18"/>
    <mergeCell ref="AV18:AY18"/>
    <mergeCell ref="AZ18:BC18"/>
    <mergeCell ref="D17:K17"/>
    <mergeCell ref="L17:O17"/>
    <mergeCell ref="P17:S17"/>
    <mergeCell ref="T17:W17"/>
    <mergeCell ref="X17:AA17"/>
    <mergeCell ref="AB17:AE17"/>
    <mergeCell ref="AF17:AI17"/>
    <mergeCell ref="AJ17:AM17"/>
    <mergeCell ref="AN17:AQ17"/>
    <mergeCell ref="AR15:AU15"/>
    <mergeCell ref="AV15:AY15"/>
    <mergeCell ref="AZ15:BC15"/>
    <mergeCell ref="D16:K16"/>
    <mergeCell ref="L16:O16"/>
    <mergeCell ref="P16:S16"/>
    <mergeCell ref="T16:W16"/>
    <mergeCell ref="X16:AA16"/>
    <mergeCell ref="AB16:AE16"/>
    <mergeCell ref="AF16:AI16"/>
    <mergeCell ref="AJ16:AM16"/>
    <mergeCell ref="AN16:AQ16"/>
    <mergeCell ref="AR16:AU16"/>
    <mergeCell ref="AV16:AY16"/>
    <mergeCell ref="AZ16:BC16"/>
    <mergeCell ref="D15:K15"/>
    <mergeCell ref="L15:O15"/>
    <mergeCell ref="P15:S15"/>
    <mergeCell ref="T15:W15"/>
    <mergeCell ref="X15:AA15"/>
    <mergeCell ref="AB15:AE15"/>
    <mergeCell ref="AF15:AI15"/>
    <mergeCell ref="AJ15:AM15"/>
    <mergeCell ref="AN15:AQ15"/>
    <mergeCell ref="AR13:AU13"/>
    <mergeCell ref="AV13:AY13"/>
    <mergeCell ref="AZ13:BC13"/>
    <mergeCell ref="D14:K14"/>
    <mergeCell ref="L14:O14"/>
    <mergeCell ref="P14:S14"/>
    <mergeCell ref="T14:W14"/>
    <mergeCell ref="X14:AA14"/>
    <mergeCell ref="AB14:AE14"/>
    <mergeCell ref="AF14:AI14"/>
    <mergeCell ref="AJ14:AM14"/>
    <mergeCell ref="AN14:AQ14"/>
    <mergeCell ref="AR14:AU14"/>
    <mergeCell ref="AV14:AY14"/>
    <mergeCell ref="AZ14:BC14"/>
    <mergeCell ref="AZ11:BC11"/>
    <mergeCell ref="B12:B40"/>
    <mergeCell ref="C12:C32"/>
    <mergeCell ref="D12:K12"/>
    <mergeCell ref="L12:O12"/>
    <mergeCell ref="P12:S12"/>
    <mergeCell ref="T12:W12"/>
    <mergeCell ref="X12:AA12"/>
    <mergeCell ref="AB12:AE12"/>
    <mergeCell ref="AF12:AI12"/>
    <mergeCell ref="AJ12:AM12"/>
    <mergeCell ref="AN12:AQ12"/>
    <mergeCell ref="AR12:AU12"/>
    <mergeCell ref="AV12:AY12"/>
    <mergeCell ref="AZ12:BC12"/>
    <mergeCell ref="D13:K13"/>
    <mergeCell ref="L13:O13"/>
    <mergeCell ref="P13:S13"/>
    <mergeCell ref="T13:W13"/>
    <mergeCell ref="X13:AA13"/>
    <mergeCell ref="AB13:AE13"/>
    <mergeCell ref="AF13:AI13"/>
    <mergeCell ref="AJ13:AM13"/>
    <mergeCell ref="AN13:AQ13"/>
    <mergeCell ref="AW9:AZ9"/>
    <mergeCell ref="BA9:BC9"/>
    <mergeCell ref="B10:K11"/>
    <mergeCell ref="L10:O10"/>
    <mergeCell ref="P10:S10"/>
    <mergeCell ref="T10:W10"/>
    <mergeCell ref="X10:AA10"/>
    <mergeCell ref="AB10:AE10"/>
    <mergeCell ref="L11:O11"/>
    <mergeCell ref="P11:S11"/>
    <mergeCell ref="T11:W11"/>
    <mergeCell ref="X11:AA11"/>
    <mergeCell ref="AF10:AI10"/>
    <mergeCell ref="AJ10:AM10"/>
    <mergeCell ref="AN10:AQ10"/>
    <mergeCell ref="AR10:AU10"/>
    <mergeCell ref="AV10:AY10"/>
    <mergeCell ref="AZ10:BC10"/>
    <mergeCell ref="AB11:AE11"/>
    <mergeCell ref="AF11:AI11"/>
    <mergeCell ref="AJ11:AM11"/>
    <mergeCell ref="AN11:AQ11"/>
    <mergeCell ref="AR11:AU11"/>
    <mergeCell ref="AV11:AY11"/>
    <mergeCell ref="BK1:BM1"/>
    <mergeCell ref="B3:BC3"/>
    <mergeCell ref="B5:E5"/>
    <mergeCell ref="G5:K5"/>
    <mergeCell ref="B6:E6"/>
    <mergeCell ref="G6:K6"/>
    <mergeCell ref="B7:E7"/>
    <mergeCell ref="G7:O7"/>
    <mergeCell ref="AT7:AV7"/>
    <mergeCell ref="AW7:BC7"/>
  </mergeCells>
  <phoneticPr fontId="2"/>
  <dataValidations count="1">
    <dataValidation type="list" allowBlank="1" showInputMessage="1" showErrorMessage="1" sqref="BA9:BD9">
      <formula1>$HM$6:$HM$7</formula1>
    </dataValidation>
  </dataValidations>
  <pageMargins left="0.11811023622047245" right="0.39370078740157483" top="0.35433070866141736" bottom="0.59055118110236227" header="0.51181102362204722" footer="0.11811023622047245"/>
  <pageSetup paperSize="8" scale="76" fitToWidth="0" fitToHeight="0" orientation="landscape" verticalDpi="200" r:id="rId1"/>
  <headerFooter alignWithMargins="0">
    <oddFooter xml:space="preserve">&amp;R&amp;"ＭＳ Ｐ明朝,標準"&amp;10
（201407改定）＜計算式あり+補足説明ｼｰﾄ　10年版＞A3版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IW71"/>
  <sheetViews>
    <sheetView showGridLines="0" zoomScaleNormal="100" workbookViewId="0">
      <selection activeCell="AA16" sqref="AA16:AD16"/>
    </sheetView>
  </sheetViews>
  <sheetFormatPr defaultColWidth="2.625" defaultRowHeight="13.5" x14ac:dyDescent="0.15"/>
  <cols>
    <col min="1" max="1" width="2.25" style="6" customWidth="1"/>
    <col min="2" max="3" width="3.75" style="46" customWidth="1"/>
    <col min="4" max="10" width="3.75" style="6" customWidth="1"/>
    <col min="11" max="114" width="2.25" style="6" customWidth="1"/>
    <col min="115" max="115" width="3.125" style="6" customWidth="1"/>
    <col min="116" max="16384" width="2.625" style="6"/>
  </cols>
  <sheetData>
    <row r="1" spans="2:257" s="1" customFormat="1" ht="15" customHeight="1" x14ac:dyDescent="0.15">
      <c r="B1" s="54"/>
      <c r="C1" s="54"/>
      <c r="DA1" s="40" t="s">
        <v>0</v>
      </c>
      <c r="DB1" s="2"/>
      <c r="DC1" s="159">
        <f ca="1">TODAY()</f>
        <v>43599</v>
      </c>
      <c r="DD1" s="159"/>
      <c r="DE1" s="159"/>
      <c r="DF1" s="159"/>
      <c r="DG1" s="159"/>
      <c r="DH1" s="159"/>
      <c r="DI1" s="159"/>
      <c r="DJ1" s="159"/>
      <c r="DK1" s="57"/>
    </row>
    <row r="2" spans="2:257" s="1" customFormat="1" ht="15" customHeight="1" x14ac:dyDescent="0.15">
      <c r="B2" s="54"/>
      <c r="C2" s="54"/>
      <c r="DB2" s="2"/>
      <c r="DC2" s="2"/>
      <c r="DD2" s="2"/>
      <c r="DE2" s="3"/>
      <c r="DF2" s="10"/>
      <c r="DG2" s="10"/>
      <c r="DH2" s="10"/>
      <c r="DI2" s="11"/>
      <c r="DJ2" s="11"/>
      <c r="DK2" s="11"/>
    </row>
    <row r="3" spans="2:257" s="1" customFormat="1" ht="18.75" x14ac:dyDescent="0.15">
      <c r="B3" s="116" t="s">
        <v>1</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row>
    <row r="4" spans="2:257" s="1" customFormat="1" ht="15" customHeight="1" x14ac:dyDescent="0.15">
      <c r="B4" s="54"/>
      <c r="C4" s="54"/>
    </row>
    <row r="5" spans="2:257" s="1" customFormat="1" ht="15" customHeight="1" x14ac:dyDescent="0.15">
      <c r="B5" s="111"/>
      <c r="C5" s="111"/>
      <c r="D5" s="111"/>
      <c r="E5" s="111"/>
      <c r="F5" s="69"/>
      <c r="G5" s="119"/>
      <c r="H5" s="119"/>
      <c r="I5" s="119"/>
      <c r="J5" s="119"/>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IW5" s="9" t="s">
        <v>45</v>
      </c>
    </row>
    <row r="6" spans="2:257" s="1" customFormat="1" ht="15" customHeight="1" x14ac:dyDescent="0.15">
      <c r="B6" s="111"/>
      <c r="C6" s="111"/>
      <c r="D6" s="111"/>
      <c r="E6" s="111"/>
      <c r="F6" s="69"/>
      <c r="G6" s="119"/>
      <c r="H6" s="119"/>
      <c r="I6" s="119"/>
      <c r="J6" s="119"/>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IW6" t="s">
        <v>46</v>
      </c>
    </row>
    <row r="7" spans="2:257" s="5" customFormat="1" ht="15" customHeight="1" x14ac:dyDescent="0.15">
      <c r="B7" s="121" t="s">
        <v>903</v>
      </c>
      <c r="C7" s="121"/>
      <c r="D7" s="121"/>
      <c r="E7" s="121"/>
      <c r="F7" s="43"/>
      <c r="G7" s="120"/>
      <c r="H7" s="120"/>
      <c r="I7" s="120"/>
      <c r="J7" s="120"/>
      <c r="K7" s="120"/>
      <c r="L7" s="120"/>
      <c r="M7" s="120"/>
      <c r="N7" s="120"/>
      <c r="O7" s="18"/>
      <c r="P7" s="18"/>
      <c r="Q7" s="18"/>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7"/>
      <c r="CZ7" s="20"/>
      <c r="DA7" s="117"/>
      <c r="DB7" s="117"/>
      <c r="DC7" s="117"/>
      <c r="DD7" s="118"/>
      <c r="DE7" s="118"/>
      <c r="DF7" s="118"/>
      <c r="DG7" s="118"/>
      <c r="DH7" s="118"/>
      <c r="DI7" s="118"/>
      <c r="DJ7" s="118"/>
      <c r="DK7" s="58"/>
      <c r="IS7" t="s">
        <v>47</v>
      </c>
    </row>
    <row r="8" spans="2:257" s="5" customFormat="1" ht="15" customHeight="1" x14ac:dyDescent="0.1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17"/>
      <c r="DA8" s="17"/>
      <c r="DB8" s="17"/>
      <c r="DC8" s="20"/>
      <c r="DD8" s="22"/>
      <c r="DE8" s="22"/>
      <c r="DF8" s="22"/>
      <c r="DG8" s="42"/>
      <c r="DH8" s="42"/>
      <c r="DI8" s="42"/>
      <c r="DJ8" s="42"/>
      <c r="DK8" s="42"/>
    </row>
    <row r="9" spans="2:257" s="1" customFormat="1" ht="15" customHeight="1" x14ac:dyDescent="0.15">
      <c r="B9" s="44"/>
      <c r="C9" s="44"/>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11" t="s">
        <v>2</v>
      </c>
      <c r="DE9" s="111"/>
      <c r="DF9" s="111"/>
      <c r="DG9" s="111"/>
      <c r="DH9" s="112" t="s">
        <v>47</v>
      </c>
      <c r="DI9" s="112"/>
      <c r="DJ9" s="112"/>
      <c r="DK9" s="63"/>
    </row>
    <row r="10" spans="2:257" s="1" customFormat="1" ht="15" customHeight="1" x14ac:dyDescent="0.15">
      <c r="B10" s="102"/>
      <c r="C10" s="102"/>
      <c r="D10" s="102"/>
      <c r="E10" s="102"/>
      <c r="F10" s="102"/>
      <c r="G10" s="102"/>
      <c r="H10" s="102"/>
      <c r="I10" s="102"/>
      <c r="J10" s="102"/>
      <c r="K10" s="122">
        <v>43160</v>
      </c>
      <c r="L10" s="122"/>
      <c r="M10" s="122"/>
      <c r="N10" s="122"/>
      <c r="O10" s="103">
        <f>EOMONTH(K10,12)</f>
        <v>43555</v>
      </c>
      <c r="P10" s="103"/>
      <c r="Q10" s="103"/>
      <c r="R10" s="103"/>
      <c r="S10" s="103">
        <f t="shared" ref="S10" si="0">EOMONTH(O10,12)</f>
        <v>43921</v>
      </c>
      <c r="T10" s="103"/>
      <c r="U10" s="103"/>
      <c r="V10" s="103"/>
      <c r="W10" s="103">
        <f t="shared" ref="W10" si="1">EOMONTH(S10,12)</f>
        <v>44286</v>
      </c>
      <c r="X10" s="103"/>
      <c r="Y10" s="103"/>
      <c r="Z10" s="103"/>
      <c r="AA10" s="103">
        <f t="shared" ref="AA10" si="2">EOMONTH(W10,12)</f>
        <v>44651</v>
      </c>
      <c r="AB10" s="103"/>
      <c r="AC10" s="103"/>
      <c r="AD10" s="103"/>
      <c r="AE10" s="103">
        <f t="shared" ref="AE10" si="3">EOMONTH(AA10,12)</f>
        <v>45016</v>
      </c>
      <c r="AF10" s="103"/>
      <c r="AG10" s="103"/>
      <c r="AH10" s="103"/>
      <c r="AI10" s="103">
        <f t="shared" ref="AI10" si="4">EOMONTH(AE10,12)</f>
        <v>45382</v>
      </c>
      <c r="AJ10" s="103"/>
      <c r="AK10" s="103"/>
      <c r="AL10" s="103"/>
      <c r="AM10" s="103">
        <f t="shared" ref="AM10" si="5">EOMONTH(AI10,12)</f>
        <v>45747</v>
      </c>
      <c r="AN10" s="103"/>
      <c r="AO10" s="103"/>
      <c r="AP10" s="103"/>
      <c r="AQ10" s="103">
        <f t="shared" ref="AQ10" si="6">EOMONTH(AM10,12)</f>
        <v>46112</v>
      </c>
      <c r="AR10" s="103"/>
      <c r="AS10" s="103"/>
      <c r="AT10" s="103"/>
      <c r="AU10" s="103">
        <f t="shared" ref="AU10" si="7">EOMONTH(AQ10,12)</f>
        <v>46477</v>
      </c>
      <c r="AV10" s="103"/>
      <c r="AW10" s="103"/>
      <c r="AX10" s="103"/>
      <c r="AY10" s="103">
        <f t="shared" ref="AY10" si="8">EOMONTH(AU10,12)</f>
        <v>46843</v>
      </c>
      <c r="AZ10" s="103"/>
      <c r="BA10" s="103"/>
      <c r="BB10" s="103"/>
      <c r="BC10" s="103">
        <f t="shared" ref="BC10" si="9">EOMONTH(AY10,12)</f>
        <v>47208</v>
      </c>
      <c r="BD10" s="103"/>
      <c r="BE10" s="103"/>
      <c r="BF10" s="103"/>
      <c r="BG10" s="103">
        <f t="shared" ref="BG10" si="10">EOMONTH(BC10,12)</f>
        <v>47573</v>
      </c>
      <c r="BH10" s="103"/>
      <c r="BI10" s="103"/>
      <c r="BJ10" s="103"/>
      <c r="BK10" s="103">
        <f t="shared" ref="BK10" si="11">EOMONTH(BG10,12)</f>
        <v>47938</v>
      </c>
      <c r="BL10" s="103"/>
      <c r="BM10" s="103"/>
      <c r="BN10" s="103"/>
      <c r="BO10" s="103">
        <f t="shared" ref="BO10" si="12">EOMONTH(BK10,12)</f>
        <v>48304</v>
      </c>
      <c r="BP10" s="103"/>
      <c r="BQ10" s="103"/>
      <c r="BR10" s="103"/>
      <c r="BS10" s="103">
        <f t="shared" ref="BS10" si="13">EOMONTH(BO10,12)</f>
        <v>48669</v>
      </c>
      <c r="BT10" s="103"/>
      <c r="BU10" s="103"/>
      <c r="BV10" s="103"/>
      <c r="BW10" s="103">
        <f t="shared" ref="BW10" si="14">EOMONTH(BS10,12)</f>
        <v>49034</v>
      </c>
      <c r="BX10" s="103"/>
      <c r="BY10" s="103"/>
      <c r="BZ10" s="103"/>
      <c r="CA10" s="103">
        <f t="shared" ref="CA10" si="15">EOMONTH(BW10,12)</f>
        <v>49399</v>
      </c>
      <c r="CB10" s="103"/>
      <c r="CC10" s="103"/>
      <c r="CD10" s="103"/>
      <c r="CE10" s="103">
        <f t="shared" ref="CE10" si="16">EOMONTH(CA10,12)</f>
        <v>49765</v>
      </c>
      <c r="CF10" s="103"/>
      <c r="CG10" s="103"/>
      <c r="CH10" s="103"/>
      <c r="CI10" s="103">
        <f t="shared" ref="CI10" si="17">EOMONTH(CE10,12)</f>
        <v>50130</v>
      </c>
      <c r="CJ10" s="103"/>
      <c r="CK10" s="103"/>
      <c r="CL10" s="103"/>
      <c r="CM10" s="103">
        <f t="shared" ref="CM10" si="18">EOMONTH(CI10,12)</f>
        <v>50495</v>
      </c>
      <c r="CN10" s="103"/>
      <c r="CO10" s="103"/>
      <c r="CP10" s="103"/>
      <c r="CQ10" s="103">
        <f t="shared" ref="CQ10" si="19">EOMONTH(CM10,12)</f>
        <v>50860</v>
      </c>
      <c r="CR10" s="103"/>
      <c r="CS10" s="103"/>
      <c r="CT10" s="103"/>
      <c r="CU10" s="103">
        <f t="shared" ref="CU10" si="20">EOMONTH(CQ10,12)</f>
        <v>51226</v>
      </c>
      <c r="CV10" s="103"/>
      <c r="CW10" s="103"/>
      <c r="CX10" s="103"/>
      <c r="CY10" s="181">
        <f t="shared" ref="CY10" si="21">EOMONTH(CU10,12)</f>
        <v>51591</v>
      </c>
      <c r="CZ10" s="182"/>
      <c r="DA10" s="182"/>
      <c r="DB10" s="183"/>
      <c r="DC10" s="103">
        <f>EOMONTH(CY10,12)</f>
        <v>51956</v>
      </c>
      <c r="DD10" s="103"/>
      <c r="DE10" s="103"/>
      <c r="DF10" s="103"/>
      <c r="DG10" s="103">
        <f t="shared" ref="DG10" si="22">EOMONTH(DC10,12)</f>
        <v>52321</v>
      </c>
      <c r="DH10" s="103"/>
      <c r="DI10" s="103"/>
      <c r="DJ10" s="103"/>
      <c r="DK10" s="64"/>
    </row>
    <row r="11" spans="2:257" s="1" customFormat="1" ht="15" customHeight="1" x14ac:dyDescent="0.15">
      <c r="B11" s="102"/>
      <c r="C11" s="102"/>
      <c r="D11" s="102"/>
      <c r="E11" s="102"/>
      <c r="F11" s="102"/>
      <c r="G11" s="102"/>
      <c r="H11" s="102"/>
      <c r="I11" s="102"/>
      <c r="J11" s="102"/>
      <c r="K11" s="102" t="s">
        <v>3</v>
      </c>
      <c r="L11" s="102"/>
      <c r="M11" s="102"/>
      <c r="N11" s="102"/>
      <c r="O11" s="102" t="s">
        <v>4</v>
      </c>
      <c r="P11" s="102"/>
      <c r="Q11" s="102"/>
      <c r="R11" s="102"/>
      <c r="S11" s="102" t="s">
        <v>4</v>
      </c>
      <c r="T11" s="102"/>
      <c r="U11" s="102"/>
      <c r="V11" s="102"/>
      <c r="W11" s="102" t="s">
        <v>4</v>
      </c>
      <c r="X11" s="102"/>
      <c r="Y11" s="102"/>
      <c r="Z11" s="102"/>
      <c r="AA11" s="102" t="s">
        <v>4</v>
      </c>
      <c r="AB11" s="102"/>
      <c r="AC11" s="102"/>
      <c r="AD11" s="102"/>
      <c r="AE11" s="102" t="s">
        <v>4</v>
      </c>
      <c r="AF11" s="102"/>
      <c r="AG11" s="102"/>
      <c r="AH11" s="102"/>
      <c r="AI11" s="102" t="s">
        <v>4</v>
      </c>
      <c r="AJ11" s="102"/>
      <c r="AK11" s="102"/>
      <c r="AL11" s="102"/>
      <c r="AM11" s="102" t="s">
        <v>4</v>
      </c>
      <c r="AN11" s="102"/>
      <c r="AO11" s="102"/>
      <c r="AP11" s="102"/>
      <c r="AQ11" s="102" t="s">
        <v>4</v>
      </c>
      <c r="AR11" s="102"/>
      <c r="AS11" s="102"/>
      <c r="AT11" s="102"/>
      <c r="AU11" s="102" t="s">
        <v>4</v>
      </c>
      <c r="AV11" s="102"/>
      <c r="AW11" s="102"/>
      <c r="AX11" s="102"/>
      <c r="AY11" s="102" t="s">
        <v>4</v>
      </c>
      <c r="AZ11" s="102"/>
      <c r="BA11" s="102"/>
      <c r="BB11" s="102"/>
      <c r="BC11" s="102" t="s">
        <v>4</v>
      </c>
      <c r="BD11" s="102"/>
      <c r="BE11" s="102"/>
      <c r="BF11" s="102"/>
      <c r="BG11" s="102" t="s">
        <v>4</v>
      </c>
      <c r="BH11" s="102"/>
      <c r="BI11" s="102"/>
      <c r="BJ11" s="102"/>
      <c r="BK11" s="102" t="s">
        <v>4</v>
      </c>
      <c r="BL11" s="102"/>
      <c r="BM11" s="102"/>
      <c r="BN11" s="102"/>
      <c r="BO11" s="102" t="s">
        <v>4</v>
      </c>
      <c r="BP11" s="102"/>
      <c r="BQ11" s="102"/>
      <c r="BR11" s="102"/>
      <c r="BS11" s="102" t="s">
        <v>4</v>
      </c>
      <c r="BT11" s="102"/>
      <c r="BU11" s="102"/>
      <c r="BV11" s="102"/>
      <c r="BW11" s="102" t="s">
        <v>4</v>
      </c>
      <c r="BX11" s="102"/>
      <c r="BY11" s="102"/>
      <c r="BZ11" s="102"/>
      <c r="CA11" s="102" t="s">
        <v>4</v>
      </c>
      <c r="CB11" s="102"/>
      <c r="CC11" s="102"/>
      <c r="CD11" s="102"/>
      <c r="CE11" s="102" t="s">
        <v>4</v>
      </c>
      <c r="CF11" s="102"/>
      <c r="CG11" s="102"/>
      <c r="CH11" s="102"/>
      <c r="CI11" s="102" t="s">
        <v>4</v>
      </c>
      <c r="CJ11" s="102"/>
      <c r="CK11" s="102"/>
      <c r="CL11" s="102"/>
      <c r="CM11" s="102" t="s">
        <v>4</v>
      </c>
      <c r="CN11" s="102"/>
      <c r="CO11" s="102"/>
      <c r="CP11" s="102"/>
      <c r="CQ11" s="102" t="s">
        <v>4</v>
      </c>
      <c r="CR11" s="102"/>
      <c r="CS11" s="102"/>
      <c r="CT11" s="102"/>
      <c r="CU11" s="102" t="s">
        <v>4</v>
      </c>
      <c r="CV11" s="102"/>
      <c r="CW11" s="102"/>
      <c r="CX11" s="102"/>
      <c r="CY11" s="178" t="s">
        <v>4</v>
      </c>
      <c r="CZ11" s="179"/>
      <c r="DA11" s="179"/>
      <c r="DB11" s="180"/>
      <c r="DC11" s="102" t="s">
        <v>4</v>
      </c>
      <c r="DD11" s="102"/>
      <c r="DE11" s="102"/>
      <c r="DF11" s="102"/>
      <c r="DG11" s="102" t="s">
        <v>4</v>
      </c>
      <c r="DH11" s="102"/>
      <c r="DI11" s="102"/>
      <c r="DJ11" s="102"/>
      <c r="DK11" s="58"/>
    </row>
    <row r="12" spans="2:257" ht="15.95" customHeight="1" x14ac:dyDescent="0.15">
      <c r="B12" s="110" t="s">
        <v>5</v>
      </c>
      <c r="C12" s="110" t="s">
        <v>6</v>
      </c>
      <c r="D12" s="108" t="s">
        <v>7</v>
      </c>
      <c r="E12" s="108"/>
      <c r="F12" s="108"/>
      <c r="G12" s="108"/>
      <c r="H12" s="108"/>
      <c r="I12" s="108"/>
      <c r="J12" s="108"/>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172"/>
      <c r="CZ12" s="173"/>
      <c r="DA12" s="173"/>
      <c r="DB12" s="174"/>
      <c r="DC12" s="91"/>
      <c r="DD12" s="91"/>
      <c r="DE12" s="91"/>
      <c r="DF12" s="91"/>
      <c r="DG12" s="91"/>
      <c r="DH12" s="91"/>
      <c r="DI12" s="91"/>
      <c r="DJ12" s="91"/>
      <c r="DK12" s="51"/>
    </row>
    <row r="13" spans="2:257" ht="15.95" customHeight="1" x14ac:dyDescent="0.15">
      <c r="B13" s="110"/>
      <c r="C13" s="110"/>
      <c r="D13" s="108" t="s">
        <v>8</v>
      </c>
      <c r="E13" s="108"/>
      <c r="F13" s="108"/>
      <c r="G13" s="108"/>
      <c r="H13" s="108"/>
      <c r="I13" s="108"/>
      <c r="J13" s="108"/>
      <c r="K13" s="160"/>
      <c r="L13" s="160"/>
      <c r="M13" s="160"/>
      <c r="N13" s="160"/>
      <c r="O13" s="104" t="str">
        <f>IF(ISERROR((O12-K12)/K12),"0",((O12-K12)/K12))</f>
        <v>0</v>
      </c>
      <c r="P13" s="104"/>
      <c r="Q13" s="104"/>
      <c r="R13" s="104"/>
      <c r="S13" s="104" t="str">
        <f>IF(ISERROR((S12-O12)/O12),"0",((S12-O12)/O12))</f>
        <v>0</v>
      </c>
      <c r="T13" s="104"/>
      <c r="U13" s="104"/>
      <c r="V13" s="104"/>
      <c r="W13" s="104" t="str">
        <f>IF(ISERROR((W12-S12)/S12),"0",((W12-S12)/S12))</f>
        <v>0</v>
      </c>
      <c r="X13" s="104"/>
      <c r="Y13" s="104"/>
      <c r="Z13" s="104"/>
      <c r="AA13" s="104" t="str">
        <f t="shared" ref="AA13" si="23">IF(ISERROR((AA12-W12)/W12),"0",((AA12-W12)/W12))</f>
        <v>0</v>
      </c>
      <c r="AB13" s="104"/>
      <c r="AC13" s="104"/>
      <c r="AD13" s="104"/>
      <c r="AE13" s="104" t="str">
        <f t="shared" ref="AE13" si="24">IF(ISERROR((AE12-AA12)/AA12),"0",((AE12-AA12)/AA12))</f>
        <v>0</v>
      </c>
      <c r="AF13" s="104"/>
      <c r="AG13" s="104"/>
      <c r="AH13" s="104"/>
      <c r="AI13" s="104" t="str">
        <f t="shared" ref="AI13" si="25">IF(ISERROR((AI12-AE12)/AE12),"0",((AI12-AE12)/AE12))</f>
        <v>0</v>
      </c>
      <c r="AJ13" s="104"/>
      <c r="AK13" s="104"/>
      <c r="AL13" s="104"/>
      <c r="AM13" s="104" t="str">
        <f t="shared" ref="AM13" si="26">IF(ISERROR((AM12-AI12)/AI12),"0",((AM12-AI12)/AI12))</f>
        <v>0</v>
      </c>
      <c r="AN13" s="104"/>
      <c r="AO13" s="104"/>
      <c r="AP13" s="104"/>
      <c r="AQ13" s="104" t="str">
        <f t="shared" ref="AQ13" si="27">IF(ISERROR((AQ12-AM12)/AM12),"0",((AQ12-AM12)/AM12))</f>
        <v>0</v>
      </c>
      <c r="AR13" s="104"/>
      <c r="AS13" s="104"/>
      <c r="AT13" s="104"/>
      <c r="AU13" s="104" t="str">
        <f t="shared" ref="AU13" si="28">IF(ISERROR((AU12-AQ12)/AQ12),"0",((AU12-AQ12)/AQ12))</f>
        <v>0</v>
      </c>
      <c r="AV13" s="104"/>
      <c r="AW13" s="104"/>
      <c r="AX13" s="104"/>
      <c r="AY13" s="104" t="str">
        <f t="shared" ref="AY13" si="29">IF(ISERROR((AY12-AU12)/AU12),"0",((AY12-AU12)/AU12))</f>
        <v>0</v>
      </c>
      <c r="AZ13" s="104"/>
      <c r="BA13" s="104"/>
      <c r="BB13" s="104"/>
      <c r="BC13" s="104" t="str">
        <f t="shared" ref="BC13" si="30">IF(ISERROR((BC12-AY12)/AY12),"0",((BC12-AY12)/AY12))</f>
        <v>0</v>
      </c>
      <c r="BD13" s="104"/>
      <c r="BE13" s="104"/>
      <c r="BF13" s="104"/>
      <c r="BG13" s="104" t="str">
        <f t="shared" ref="BG13" si="31">IF(ISERROR((BG12-BC12)/BC12),"0",((BG12-BC12)/BC12))</f>
        <v>0</v>
      </c>
      <c r="BH13" s="104"/>
      <c r="BI13" s="104"/>
      <c r="BJ13" s="104"/>
      <c r="BK13" s="104" t="str">
        <f t="shared" ref="BK13" si="32">IF(ISERROR((BK12-BG12)/BG12),"0",((BK12-BG12)/BG12))</f>
        <v>0</v>
      </c>
      <c r="BL13" s="104"/>
      <c r="BM13" s="104"/>
      <c r="BN13" s="104"/>
      <c r="BO13" s="104" t="str">
        <f t="shared" ref="BO13" si="33">IF(ISERROR((BO12-BK12)/BK12),"0",((BO12-BK12)/BK12))</f>
        <v>0</v>
      </c>
      <c r="BP13" s="104"/>
      <c r="BQ13" s="104"/>
      <c r="BR13" s="104"/>
      <c r="BS13" s="104" t="str">
        <f t="shared" ref="BS13" si="34">IF(ISERROR((BS12-BO12)/BO12),"0",((BS12-BO12)/BO12))</f>
        <v>0</v>
      </c>
      <c r="BT13" s="104"/>
      <c r="BU13" s="104"/>
      <c r="BV13" s="104"/>
      <c r="BW13" s="104" t="str">
        <f t="shared" ref="BW13" si="35">IF(ISERROR((BW12-BS12)/BS12),"0",((BW12-BS12)/BS12))</f>
        <v>0</v>
      </c>
      <c r="BX13" s="104"/>
      <c r="BY13" s="104"/>
      <c r="BZ13" s="104"/>
      <c r="CA13" s="104" t="str">
        <f t="shared" ref="CA13" si="36">IF(ISERROR((CA12-BW12)/BW12),"0",((CA12-BW12)/BW12))</f>
        <v>0</v>
      </c>
      <c r="CB13" s="104"/>
      <c r="CC13" s="104"/>
      <c r="CD13" s="104"/>
      <c r="CE13" s="104" t="str">
        <f t="shared" ref="CE13" si="37">IF(ISERROR((CE12-CA12)/CA12),"0",((CE12-CA12)/CA12))</f>
        <v>0</v>
      </c>
      <c r="CF13" s="104"/>
      <c r="CG13" s="104"/>
      <c r="CH13" s="104"/>
      <c r="CI13" s="104" t="str">
        <f t="shared" ref="CI13" si="38">IF(ISERROR((CI12-CE12)/CE12),"0",((CI12-CE12)/CE12))</f>
        <v>0</v>
      </c>
      <c r="CJ13" s="104"/>
      <c r="CK13" s="104"/>
      <c r="CL13" s="104"/>
      <c r="CM13" s="104" t="str">
        <f t="shared" ref="CM13" si="39">IF(ISERROR((CM12-CI12)/CI12),"0",((CM12-CI12)/CI12))</f>
        <v>0</v>
      </c>
      <c r="CN13" s="104"/>
      <c r="CO13" s="104"/>
      <c r="CP13" s="104"/>
      <c r="CQ13" s="104" t="str">
        <f t="shared" ref="CQ13" si="40">IF(ISERROR((CQ12-CM12)/CM12),"0",((CQ12-CM12)/CM12))</f>
        <v>0</v>
      </c>
      <c r="CR13" s="104"/>
      <c r="CS13" s="104"/>
      <c r="CT13" s="104"/>
      <c r="CU13" s="104" t="str">
        <f t="shared" ref="CU13" si="41">IF(ISERROR((CU12-CQ12)/CQ12),"0",((CU12-CQ12)/CQ12))</f>
        <v>0</v>
      </c>
      <c r="CV13" s="104"/>
      <c r="CW13" s="104"/>
      <c r="CX13" s="104"/>
      <c r="CY13" s="104" t="str">
        <f t="shared" ref="CY13" si="42">IF(ISERROR((CY12-CU12)/CU12),"0",((CY12-CU12)/CU12))</f>
        <v>0</v>
      </c>
      <c r="CZ13" s="104"/>
      <c r="DA13" s="104"/>
      <c r="DB13" s="104"/>
      <c r="DC13" s="104" t="str">
        <f t="shared" ref="DC13" si="43">IF(ISERROR((DC12-CY12)/CY12),"0",((DC12-CY12)/CY12))</f>
        <v>0</v>
      </c>
      <c r="DD13" s="104"/>
      <c r="DE13" s="104"/>
      <c r="DF13" s="104"/>
      <c r="DG13" s="104" t="str">
        <f t="shared" ref="DG13" si="44">IF(ISERROR((DG12-DC12)/DC12),"0",((DG12-DC12)/DC12))</f>
        <v>0</v>
      </c>
      <c r="DH13" s="104"/>
      <c r="DI13" s="104"/>
      <c r="DJ13" s="104"/>
      <c r="DK13" s="59"/>
    </row>
    <row r="14" spans="2:257" ht="15.95" customHeight="1" x14ac:dyDescent="0.15">
      <c r="B14" s="110"/>
      <c r="C14" s="110"/>
      <c r="D14" s="108" t="s">
        <v>9</v>
      </c>
      <c r="E14" s="108"/>
      <c r="F14" s="108"/>
      <c r="G14" s="108"/>
      <c r="H14" s="108"/>
      <c r="I14" s="108"/>
      <c r="J14" s="108"/>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172"/>
      <c r="CZ14" s="173"/>
      <c r="DA14" s="173"/>
      <c r="DB14" s="174"/>
      <c r="DC14" s="91"/>
      <c r="DD14" s="91"/>
      <c r="DE14" s="91"/>
      <c r="DF14" s="91"/>
      <c r="DG14" s="91"/>
      <c r="DH14" s="91"/>
      <c r="DI14" s="91"/>
      <c r="DJ14" s="91"/>
      <c r="DK14" s="51"/>
    </row>
    <row r="15" spans="2:257" ht="15.95" customHeight="1" x14ac:dyDescent="0.15">
      <c r="B15" s="110"/>
      <c r="C15" s="110"/>
      <c r="D15" s="108" t="s">
        <v>10</v>
      </c>
      <c r="E15" s="108"/>
      <c r="F15" s="108"/>
      <c r="G15" s="108"/>
      <c r="H15" s="108"/>
      <c r="I15" s="108"/>
      <c r="J15" s="108"/>
      <c r="K15" s="101" t="str">
        <f>IF(ISERROR(K14/K12),"0",(K14/K12))</f>
        <v>0</v>
      </c>
      <c r="L15" s="101"/>
      <c r="M15" s="101"/>
      <c r="N15" s="101"/>
      <c r="O15" s="101" t="str">
        <f>IF(ISERROR(O14/O12),"0",(O14/O12))</f>
        <v>0</v>
      </c>
      <c r="P15" s="101"/>
      <c r="Q15" s="101"/>
      <c r="R15" s="101"/>
      <c r="S15" s="101" t="str">
        <f>IF(ISERROR(S14/S12),"0",(S14/S12))</f>
        <v>0</v>
      </c>
      <c r="T15" s="101"/>
      <c r="U15" s="101"/>
      <c r="V15" s="101"/>
      <c r="W15" s="101" t="str">
        <f>IF(ISERROR(W14/W12),"0",(W14/W12))</f>
        <v>0</v>
      </c>
      <c r="X15" s="101"/>
      <c r="Y15" s="101"/>
      <c r="Z15" s="101"/>
      <c r="AA15" s="101" t="str">
        <f t="shared" ref="AA15:CI15" si="45">IF(ISERROR(AA14/AA12),"0",(AA14/AA12))</f>
        <v>0</v>
      </c>
      <c r="AB15" s="101"/>
      <c r="AC15" s="101"/>
      <c r="AD15" s="101"/>
      <c r="AE15" s="101" t="str">
        <f t="shared" si="45"/>
        <v>0</v>
      </c>
      <c r="AF15" s="101"/>
      <c r="AG15" s="101"/>
      <c r="AH15" s="101"/>
      <c r="AI15" s="101" t="str">
        <f t="shared" si="45"/>
        <v>0</v>
      </c>
      <c r="AJ15" s="101"/>
      <c r="AK15" s="101"/>
      <c r="AL15" s="101"/>
      <c r="AM15" s="101" t="str">
        <f t="shared" si="45"/>
        <v>0</v>
      </c>
      <c r="AN15" s="101"/>
      <c r="AO15" s="101"/>
      <c r="AP15" s="101"/>
      <c r="AQ15" s="101" t="str">
        <f t="shared" si="45"/>
        <v>0</v>
      </c>
      <c r="AR15" s="101"/>
      <c r="AS15" s="101"/>
      <c r="AT15" s="101"/>
      <c r="AU15" s="101" t="str">
        <f t="shared" si="45"/>
        <v>0</v>
      </c>
      <c r="AV15" s="101"/>
      <c r="AW15" s="101"/>
      <c r="AX15" s="101"/>
      <c r="AY15" s="101" t="str">
        <f t="shared" si="45"/>
        <v>0</v>
      </c>
      <c r="AZ15" s="101"/>
      <c r="BA15" s="101"/>
      <c r="BB15" s="101"/>
      <c r="BC15" s="101" t="str">
        <f t="shared" si="45"/>
        <v>0</v>
      </c>
      <c r="BD15" s="101"/>
      <c r="BE15" s="101"/>
      <c r="BF15" s="101"/>
      <c r="BG15" s="101" t="str">
        <f t="shared" si="45"/>
        <v>0</v>
      </c>
      <c r="BH15" s="101"/>
      <c r="BI15" s="101"/>
      <c r="BJ15" s="101"/>
      <c r="BK15" s="101" t="str">
        <f t="shared" si="45"/>
        <v>0</v>
      </c>
      <c r="BL15" s="101"/>
      <c r="BM15" s="101"/>
      <c r="BN15" s="101"/>
      <c r="BO15" s="101" t="str">
        <f t="shared" si="45"/>
        <v>0</v>
      </c>
      <c r="BP15" s="101"/>
      <c r="BQ15" s="101"/>
      <c r="BR15" s="101"/>
      <c r="BS15" s="101" t="str">
        <f t="shared" si="45"/>
        <v>0</v>
      </c>
      <c r="BT15" s="101"/>
      <c r="BU15" s="101"/>
      <c r="BV15" s="101"/>
      <c r="BW15" s="101" t="str">
        <f t="shared" si="45"/>
        <v>0</v>
      </c>
      <c r="BX15" s="101"/>
      <c r="BY15" s="101"/>
      <c r="BZ15" s="101"/>
      <c r="CA15" s="101" t="str">
        <f t="shared" si="45"/>
        <v>0</v>
      </c>
      <c r="CB15" s="101"/>
      <c r="CC15" s="101"/>
      <c r="CD15" s="101"/>
      <c r="CE15" s="101" t="str">
        <f t="shared" si="45"/>
        <v>0</v>
      </c>
      <c r="CF15" s="101"/>
      <c r="CG15" s="101"/>
      <c r="CH15" s="101"/>
      <c r="CI15" s="101" t="str">
        <f t="shared" si="45"/>
        <v>0</v>
      </c>
      <c r="CJ15" s="101"/>
      <c r="CK15" s="101"/>
      <c r="CL15" s="101"/>
      <c r="CM15" s="101" t="str">
        <f t="shared" ref="CM15:DG15" si="46">IF(ISERROR(CM14/CM12),"0",(CM14/CM12))</f>
        <v>0</v>
      </c>
      <c r="CN15" s="101"/>
      <c r="CO15" s="101"/>
      <c r="CP15" s="101"/>
      <c r="CQ15" s="101" t="str">
        <f t="shared" si="46"/>
        <v>0</v>
      </c>
      <c r="CR15" s="101"/>
      <c r="CS15" s="101"/>
      <c r="CT15" s="101"/>
      <c r="CU15" s="101" t="str">
        <f t="shared" si="46"/>
        <v>0</v>
      </c>
      <c r="CV15" s="101"/>
      <c r="CW15" s="101"/>
      <c r="CX15" s="101"/>
      <c r="CY15" s="101" t="str">
        <f t="shared" si="46"/>
        <v>0</v>
      </c>
      <c r="CZ15" s="101"/>
      <c r="DA15" s="101"/>
      <c r="DB15" s="101"/>
      <c r="DC15" s="101" t="str">
        <f t="shared" si="46"/>
        <v>0</v>
      </c>
      <c r="DD15" s="101"/>
      <c r="DE15" s="101"/>
      <c r="DF15" s="101"/>
      <c r="DG15" s="101" t="str">
        <f t="shared" si="46"/>
        <v>0</v>
      </c>
      <c r="DH15" s="101"/>
      <c r="DI15" s="101"/>
      <c r="DJ15" s="101"/>
      <c r="DK15" s="65"/>
    </row>
    <row r="16" spans="2:257" ht="15.95" customHeight="1" x14ac:dyDescent="0.15">
      <c r="B16" s="110"/>
      <c r="C16" s="110"/>
      <c r="D16" s="108" t="s">
        <v>11</v>
      </c>
      <c r="E16" s="108"/>
      <c r="F16" s="108"/>
      <c r="G16" s="108"/>
      <c r="H16" s="108"/>
      <c r="I16" s="108"/>
      <c r="J16" s="108"/>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172"/>
      <c r="CZ16" s="173"/>
      <c r="DA16" s="173"/>
      <c r="DB16" s="174"/>
      <c r="DC16" s="91"/>
      <c r="DD16" s="91"/>
      <c r="DE16" s="91"/>
      <c r="DF16" s="91"/>
      <c r="DG16" s="91"/>
      <c r="DH16" s="91"/>
      <c r="DI16" s="91"/>
      <c r="DJ16" s="91"/>
      <c r="DK16" s="51"/>
    </row>
    <row r="17" spans="2:115" ht="15.95" customHeight="1" x14ac:dyDescent="0.15">
      <c r="B17" s="110"/>
      <c r="C17" s="110"/>
      <c r="D17" s="108" t="s">
        <v>12</v>
      </c>
      <c r="E17" s="108"/>
      <c r="F17" s="108"/>
      <c r="G17" s="108"/>
      <c r="H17" s="108"/>
      <c r="I17" s="108"/>
      <c r="J17" s="108"/>
      <c r="K17" s="94">
        <f>K14-K16</f>
        <v>0</v>
      </c>
      <c r="L17" s="94"/>
      <c r="M17" s="94"/>
      <c r="N17" s="94"/>
      <c r="O17" s="94">
        <f>O14-O16</f>
        <v>0</v>
      </c>
      <c r="P17" s="94"/>
      <c r="Q17" s="94"/>
      <c r="R17" s="94"/>
      <c r="S17" s="94">
        <f t="shared" ref="S17" si="47">S14-S16</f>
        <v>0</v>
      </c>
      <c r="T17" s="94"/>
      <c r="U17" s="94"/>
      <c r="V17" s="94"/>
      <c r="W17" s="94">
        <f t="shared" ref="W17" si="48">W14-W16</f>
        <v>0</v>
      </c>
      <c r="X17" s="94"/>
      <c r="Y17" s="94"/>
      <c r="Z17" s="94"/>
      <c r="AA17" s="94">
        <f t="shared" ref="AA17" si="49">AA14-AA16</f>
        <v>0</v>
      </c>
      <c r="AB17" s="94"/>
      <c r="AC17" s="94"/>
      <c r="AD17" s="94"/>
      <c r="AE17" s="94">
        <f t="shared" ref="AE17" si="50">AE14-AE16</f>
        <v>0</v>
      </c>
      <c r="AF17" s="94"/>
      <c r="AG17" s="94"/>
      <c r="AH17" s="94"/>
      <c r="AI17" s="94">
        <f t="shared" ref="AI17" si="51">AI14-AI16</f>
        <v>0</v>
      </c>
      <c r="AJ17" s="94"/>
      <c r="AK17" s="94"/>
      <c r="AL17" s="94"/>
      <c r="AM17" s="94">
        <f t="shared" ref="AM17" si="52">AM14-AM16</f>
        <v>0</v>
      </c>
      <c r="AN17" s="94"/>
      <c r="AO17" s="94"/>
      <c r="AP17" s="94"/>
      <c r="AQ17" s="94">
        <f t="shared" ref="AQ17" si="53">AQ14-AQ16</f>
        <v>0</v>
      </c>
      <c r="AR17" s="94"/>
      <c r="AS17" s="94"/>
      <c r="AT17" s="94"/>
      <c r="AU17" s="94">
        <f t="shared" ref="AU17" si="54">AU14-AU16</f>
        <v>0</v>
      </c>
      <c r="AV17" s="94"/>
      <c r="AW17" s="94"/>
      <c r="AX17" s="94"/>
      <c r="AY17" s="94">
        <f t="shared" ref="AY17" si="55">AY14-AY16</f>
        <v>0</v>
      </c>
      <c r="AZ17" s="94"/>
      <c r="BA17" s="94"/>
      <c r="BB17" s="94"/>
      <c r="BC17" s="94">
        <f t="shared" ref="BC17" si="56">BC14-BC16</f>
        <v>0</v>
      </c>
      <c r="BD17" s="94"/>
      <c r="BE17" s="94"/>
      <c r="BF17" s="94"/>
      <c r="BG17" s="94">
        <f t="shared" ref="BG17" si="57">BG14-BG16</f>
        <v>0</v>
      </c>
      <c r="BH17" s="94"/>
      <c r="BI17" s="94"/>
      <c r="BJ17" s="94"/>
      <c r="BK17" s="94">
        <f t="shared" ref="BK17" si="58">BK14-BK16</f>
        <v>0</v>
      </c>
      <c r="BL17" s="94"/>
      <c r="BM17" s="94"/>
      <c r="BN17" s="94"/>
      <c r="BO17" s="94">
        <f t="shared" ref="BO17" si="59">BO14-BO16</f>
        <v>0</v>
      </c>
      <c r="BP17" s="94"/>
      <c r="BQ17" s="94"/>
      <c r="BR17" s="94"/>
      <c r="BS17" s="94">
        <f t="shared" ref="BS17" si="60">BS14-BS16</f>
        <v>0</v>
      </c>
      <c r="BT17" s="94"/>
      <c r="BU17" s="94"/>
      <c r="BV17" s="94"/>
      <c r="BW17" s="94">
        <f t="shared" ref="BW17" si="61">BW14-BW16</f>
        <v>0</v>
      </c>
      <c r="BX17" s="94"/>
      <c r="BY17" s="94"/>
      <c r="BZ17" s="94"/>
      <c r="CA17" s="94">
        <f t="shared" ref="CA17:DG17" si="62">CA14-CA16</f>
        <v>0</v>
      </c>
      <c r="CB17" s="94"/>
      <c r="CC17" s="94"/>
      <c r="CD17" s="94"/>
      <c r="CE17" s="94">
        <f t="shared" si="62"/>
        <v>0</v>
      </c>
      <c r="CF17" s="94"/>
      <c r="CG17" s="94"/>
      <c r="CH17" s="94"/>
      <c r="CI17" s="94">
        <f t="shared" si="62"/>
        <v>0</v>
      </c>
      <c r="CJ17" s="94"/>
      <c r="CK17" s="94"/>
      <c r="CL17" s="94"/>
      <c r="CM17" s="94">
        <f t="shared" si="62"/>
        <v>0</v>
      </c>
      <c r="CN17" s="94"/>
      <c r="CO17" s="94"/>
      <c r="CP17" s="94"/>
      <c r="CQ17" s="94">
        <f t="shared" si="62"/>
        <v>0</v>
      </c>
      <c r="CR17" s="94"/>
      <c r="CS17" s="94"/>
      <c r="CT17" s="94"/>
      <c r="CU17" s="94">
        <f t="shared" si="62"/>
        <v>0</v>
      </c>
      <c r="CV17" s="94"/>
      <c r="CW17" s="94"/>
      <c r="CX17" s="94"/>
      <c r="CY17" s="94">
        <f t="shared" si="62"/>
        <v>0</v>
      </c>
      <c r="CZ17" s="94"/>
      <c r="DA17" s="94"/>
      <c r="DB17" s="94"/>
      <c r="DC17" s="94">
        <f t="shared" si="62"/>
        <v>0</v>
      </c>
      <c r="DD17" s="94"/>
      <c r="DE17" s="94"/>
      <c r="DF17" s="94"/>
      <c r="DG17" s="94">
        <f t="shared" si="62"/>
        <v>0</v>
      </c>
      <c r="DH17" s="94"/>
      <c r="DI17" s="94"/>
      <c r="DJ17" s="94"/>
      <c r="DK17" s="52"/>
    </row>
    <row r="18" spans="2:115" ht="15.95" customHeight="1" x14ac:dyDescent="0.15">
      <c r="B18" s="110"/>
      <c r="C18" s="110"/>
      <c r="D18" s="108" t="s">
        <v>10</v>
      </c>
      <c r="E18" s="108"/>
      <c r="F18" s="108"/>
      <c r="G18" s="108"/>
      <c r="H18" s="108"/>
      <c r="I18" s="108"/>
      <c r="J18" s="108"/>
      <c r="K18" s="101" t="str">
        <f>IF(ISERROR(K17/K12),"0",(K17/K12))</f>
        <v>0</v>
      </c>
      <c r="L18" s="101"/>
      <c r="M18" s="101"/>
      <c r="N18" s="101"/>
      <c r="O18" s="101" t="str">
        <f t="shared" ref="O18" si="63">IF(ISERROR(O17/O12),"0",(O17/O12))</f>
        <v>0</v>
      </c>
      <c r="P18" s="101"/>
      <c r="Q18" s="101"/>
      <c r="R18" s="101"/>
      <c r="S18" s="101" t="str">
        <f t="shared" ref="S18:BW18" si="64">IF(ISERROR(S17/S12),"0",(S17/S12))</f>
        <v>0</v>
      </c>
      <c r="T18" s="101"/>
      <c r="U18" s="101"/>
      <c r="V18" s="101"/>
      <c r="W18" s="101" t="str">
        <f t="shared" si="64"/>
        <v>0</v>
      </c>
      <c r="X18" s="101"/>
      <c r="Y18" s="101"/>
      <c r="Z18" s="101"/>
      <c r="AA18" s="101" t="str">
        <f t="shared" si="64"/>
        <v>0</v>
      </c>
      <c r="AB18" s="101"/>
      <c r="AC18" s="101"/>
      <c r="AD18" s="101"/>
      <c r="AE18" s="101" t="str">
        <f t="shared" si="64"/>
        <v>0</v>
      </c>
      <c r="AF18" s="101"/>
      <c r="AG18" s="101"/>
      <c r="AH18" s="101"/>
      <c r="AI18" s="101" t="str">
        <f t="shared" si="64"/>
        <v>0</v>
      </c>
      <c r="AJ18" s="101"/>
      <c r="AK18" s="101"/>
      <c r="AL18" s="101"/>
      <c r="AM18" s="101" t="str">
        <f t="shared" si="64"/>
        <v>0</v>
      </c>
      <c r="AN18" s="101"/>
      <c r="AO18" s="101"/>
      <c r="AP18" s="101"/>
      <c r="AQ18" s="101" t="str">
        <f t="shared" si="64"/>
        <v>0</v>
      </c>
      <c r="AR18" s="101"/>
      <c r="AS18" s="101"/>
      <c r="AT18" s="101"/>
      <c r="AU18" s="101" t="str">
        <f t="shared" si="64"/>
        <v>0</v>
      </c>
      <c r="AV18" s="101"/>
      <c r="AW18" s="101"/>
      <c r="AX18" s="101"/>
      <c r="AY18" s="101" t="str">
        <f t="shared" si="64"/>
        <v>0</v>
      </c>
      <c r="AZ18" s="101"/>
      <c r="BA18" s="101"/>
      <c r="BB18" s="101"/>
      <c r="BC18" s="101" t="str">
        <f t="shared" si="64"/>
        <v>0</v>
      </c>
      <c r="BD18" s="101"/>
      <c r="BE18" s="101"/>
      <c r="BF18" s="101"/>
      <c r="BG18" s="101" t="str">
        <f t="shared" si="64"/>
        <v>0</v>
      </c>
      <c r="BH18" s="101"/>
      <c r="BI18" s="101"/>
      <c r="BJ18" s="101"/>
      <c r="BK18" s="101" t="str">
        <f t="shared" si="64"/>
        <v>0</v>
      </c>
      <c r="BL18" s="101"/>
      <c r="BM18" s="101"/>
      <c r="BN18" s="101"/>
      <c r="BO18" s="101" t="str">
        <f t="shared" si="64"/>
        <v>0</v>
      </c>
      <c r="BP18" s="101"/>
      <c r="BQ18" s="101"/>
      <c r="BR18" s="101"/>
      <c r="BS18" s="101" t="str">
        <f t="shared" si="64"/>
        <v>0</v>
      </c>
      <c r="BT18" s="101"/>
      <c r="BU18" s="101"/>
      <c r="BV18" s="101"/>
      <c r="BW18" s="101" t="str">
        <f t="shared" si="64"/>
        <v>0</v>
      </c>
      <c r="BX18" s="101"/>
      <c r="BY18" s="101"/>
      <c r="BZ18" s="101"/>
      <c r="CA18" s="101" t="str">
        <f t="shared" ref="CA18" si="65">IF(ISERROR(CA17/CA12),"0",(CA17/CA12))</f>
        <v>0</v>
      </c>
      <c r="CB18" s="101"/>
      <c r="CC18" s="101"/>
      <c r="CD18" s="101"/>
      <c r="CE18" s="101" t="str">
        <f t="shared" ref="CE18" si="66">IF(ISERROR(CE17/CE12),"0",(CE17/CE12))</f>
        <v>0</v>
      </c>
      <c r="CF18" s="101"/>
      <c r="CG18" s="101"/>
      <c r="CH18" s="101"/>
      <c r="CI18" s="101" t="str">
        <f t="shared" ref="CI18" si="67">IF(ISERROR(CI17/CI12),"0",(CI17/CI12))</f>
        <v>0</v>
      </c>
      <c r="CJ18" s="101"/>
      <c r="CK18" s="101"/>
      <c r="CL18" s="101"/>
      <c r="CM18" s="101" t="str">
        <f t="shared" ref="CM18" si="68">IF(ISERROR(CM17/CM12),"0",(CM17/CM12))</f>
        <v>0</v>
      </c>
      <c r="CN18" s="101"/>
      <c r="CO18" s="101"/>
      <c r="CP18" s="101"/>
      <c r="CQ18" s="101" t="str">
        <f t="shared" ref="CQ18" si="69">IF(ISERROR(CQ17/CQ12),"0",(CQ17/CQ12))</f>
        <v>0</v>
      </c>
      <c r="CR18" s="101"/>
      <c r="CS18" s="101"/>
      <c r="CT18" s="101"/>
      <c r="CU18" s="101" t="str">
        <f t="shared" ref="CU18" si="70">IF(ISERROR(CU17/CU12),"0",(CU17/CU12))</f>
        <v>0</v>
      </c>
      <c r="CV18" s="101"/>
      <c r="CW18" s="101"/>
      <c r="CX18" s="101"/>
      <c r="CY18" s="101" t="str">
        <f t="shared" ref="CY18" si="71">IF(ISERROR(CY17/CY12),"0",(CY17/CY12))</f>
        <v>0</v>
      </c>
      <c r="CZ18" s="101"/>
      <c r="DA18" s="101"/>
      <c r="DB18" s="101"/>
      <c r="DC18" s="101" t="str">
        <f t="shared" ref="DC18" si="72">IF(ISERROR(DC17/DC12),"0",(DC17/DC12))</f>
        <v>0</v>
      </c>
      <c r="DD18" s="101"/>
      <c r="DE18" s="101"/>
      <c r="DF18" s="101"/>
      <c r="DG18" s="101" t="str">
        <f t="shared" ref="DG18" si="73">IF(ISERROR(DG17/DG12),"0",(DG17/DG12))</f>
        <v>0</v>
      </c>
      <c r="DH18" s="101"/>
      <c r="DI18" s="101"/>
      <c r="DJ18" s="101"/>
      <c r="DK18" s="65"/>
    </row>
    <row r="19" spans="2:115" ht="15.95" customHeight="1" x14ac:dyDescent="0.15">
      <c r="B19" s="110"/>
      <c r="C19" s="110"/>
      <c r="D19" s="108" t="s">
        <v>13</v>
      </c>
      <c r="E19" s="108"/>
      <c r="F19" s="108"/>
      <c r="G19" s="108"/>
      <c r="H19" s="108"/>
      <c r="I19" s="108"/>
      <c r="J19" s="108"/>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172"/>
      <c r="CZ19" s="173"/>
      <c r="DA19" s="173"/>
      <c r="DB19" s="174"/>
      <c r="DC19" s="91"/>
      <c r="DD19" s="91"/>
      <c r="DE19" s="91"/>
      <c r="DF19" s="91"/>
      <c r="DG19" s="91"/>
      <c r="DH19" s="91"/>
      <c r="DI19" s="91"/>
      <c r="DJ19" s="91"/>
      <c r="DK19" s="51"/>
    </row>
    <row r="20" spans="2:115" ht="15.95" customHeight="1" x14ac:dyDescent="0.15">
      <c r="B20" s="110"/>
      <c r="C20" s="110"/>
      <c r="D20" s="108" t="s">
        <v>14</v>
      </c>
      <c r="E20" s="108"/>
      <c r="F20" s="108"/>
      <c r="G20" s="108"/>
      <c r="H20" s="108"/>
      <c r="I20" s="108"/>
      <c r="J20" s="108"/>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172"/>
      <c r="CZ20" s="173"/>
      <c r="DA20" s="173"/>
      <c r="DB20" s="174"/>
      <c r="DC20" s="91"/>
      <c r="DD20" s="91"/>
      <c r="DE20" s="91"/>
      <c r="DF20" s="91"/>
      <c r="DG20" s="91"/>
      <c r="DH20" s="91"/>
      <c r="DI20" s="91"/>
      <c r="DJ20" s="91"/>
      <c r="DK20" s="51"/>
    </row>
    <row r="21" spans="2:115" ht="15.95" customHeight="1" x14ac:dyDescent="0.15">
      <c r="B21" s="110"/>
      <c r="C21" s="110"/>
      <c r="D21" s="108" t="s">
        <v>15</v>
      </c>
      <c r="E21" s="108"/>
      <c r="F21" s="108"/>
      <c r="G21" s="108"/>
      <c r="H21" s="108"/>
      <c r="I21" s="108"/>
      <c r="J21" s="108"/>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175"/>
      <c r="CZ21" s="176"/>
      <c r="DA21" s="176"/>
      <c r="DB21" s="177"/>
      <c r="DC21" s="92"/>
      <c r="DD21" s="92"/>
      <c r="DE21" s="92"/>
      <c r="DF21" s="92"/>
      <c r="DG21" s="92"/>
      <c r="DH21" s="92"/>
      <c r="DI21" s="92"/>
      <c r="DJ21" s="92"/>
      <c r="DK21" s="66"/>
    </row>
    <row r="22" spans="2:115" ht="15.95" customHeight="1" x14ac:dyDescent="0.15">
      <c r="B22" s="110"/>
      <c r="C22" s="110"/>
      <c r="D22" s="108" t="s">
        <v>16</v>
      </c>
      <c r="E22" s="108"/>
      <c r="F22" s="108"/>
      <c r="G22" s="108"/>
      <c r="H22" s="108"/>
      <c r="I22" s="108"/>
      <c r="J22" s="108"/>
      <c r="K22" s="94">
        <f>K17+K19-K20</f>
        <v>0</v>
      </c>
      <c r="L22" s="94"/>
      <c r="M22" s="94"/>
      <c r="N22" s="94"/>
      <c r="O22" s="94">
        <f>O17+O19-O20</f>
        <v>0</v>
      </c>
      <c r="P22" s="94"/>
      <c r="Q22" s="94"/>
      <c r="R22" s="94"/>
      <c r="S22" s="94">
        <f t="shared" ref="S22" si="74">S17+S19-S20</f>
        <v>0</v>
      </c>
      <c r="T22" s="94"/>
      <c r="U22" s="94"/>
      <c r="V22" s="94"/>
      <c r="W22" s="94">
        <f t="shared" ref="W22" si="75">W17+W19-W20</f>
        <v>0</v>
      </c>
      <c r="X22" s="94"/>
      <c r="Y22" s="94"/>
      <c r="Z22" s="94"/>
      <c r="AA22" s="94">
        <f t="shared" ref="AA22" si="76">AA17+AA19-AA20</f>
        <v>0</v>
      </c>
      <c r="AB22" s="94"/>
      <c r="AC22" s="94"/>
      <c r="AD22" s="94"/>
      <c r="AE22" s="94">
        <f t="shared" ref="AE22" si="77">AE17+AE19-AE20</f>
        <v>0</v>
      </c>
      <c r="AF22" s="94"/>
      <c r="AG22" s="94"/>
      <c r="AH22" s="94"/>
      <c r="AI22" s="94">
        <f t="shared" ref="AI22" si="78">AI17+AI19-AI20</f>
        <v>0</v>
      </c>
      <c r="AJ22" s="94"/>
      <c r="AK22" s="94"/>
      <c r="AL22" s="94"/>
      <c r="AM22" s="94">
        <f t="shared" ref="AM22" si="79">AM17+AM19-AM20</f>
        <v>0</v>
      </c>
      <c r="AN22" s="94"/>
      <c r="AO22" s="94"/>
      <c r="AP22" s="94"/>
      <c r="AQ22" s="94">
        <f t="shared" ref="AQ22" si="80">AQ17+AQ19-AQ20</f>
        <v>0</v>
      </c>
      <c r="AR22" s="94"/>
      <c r="AS22" s="94"/>
      <c r="AT22" s="94"/>
      <c r="AU22" s="94">
        <f t="shared" ref="AU22" si="81">AU17+AU19-AU20</f>
        <v>0</v>
      </c>
      <c r="AV22" s="94"/>
      <c r="AW22" s="94"/>
      <c r="AX22" s="94"/>
      <c r="AY22" s="94">
        <f t="shared" ref="AY22" si="82">AY17+AY19-AY20</f>
        <v>0</v>
      </c>
      <c r="AZ22" s="94"/>
      <c r="BA22" s="94"/>
      <c r="BB22" s="94"/>
      <c r="BC22" s="94">
        <f t="shared" ref="BC22" si="83">BC17+BC19-BC20</f>
        <v>0</v>
      </c>
      <c r="BD22" s="94"/>
      <c r="BE22" s="94"/>
      <c r="BF22" s="94"/>
      <c r="BG22" s="94">
        <f t="shared" ref="BG22" si="84">BG17+BG19-BG20</f>
        <v>0</v>
      </c>
      <c r="BH22" s="94"/>
      <c r="BI22" s="94"/>
      <c r="BJ22" s="94"/>
      <c r="BK22" s="94">
        <f t="shared" ref="BK22" si="85">BK17+BK19-BK20</f>
        <v>0</v>
      </c>
      <c r="BL22" s="94"/>
      <c r="BM22" s="94"/>
      <c r="BN22" s="94"/>
      <c r="BO22" s="94">
        <f t="shared" ref="BO22" si="86">BO17+BO19-BO20</f>
        <v>0</v>
      </c>
      <c r="BP22" s="94"/>
      <c r="BQ22" s="94"/>
      <c r="BR22" s="94"/>
      <c r="BS22" s="94">
        <f t="shared" ref="BS22" si="87">BS17+BS19-BS20</f>
        <v>0</v>
      </c>
      <c r="BT22" s="94"/>
      <c r="BU22" s="94"/>
      <c r="BV22" s="94"/>
      <c r="BW22" s="94">
        <f t="shared" ref="BW22" si="88">BW17+BW19-BW20</f>
        <v>0</v>
      </c>
      <c r="BX22" s="94"/>
      <c r="BY22" s="94"/>
      <c r="BZ22" s="94"/>
      <c r="CA22" s="94">
        <f t="shared" ref="CA22:DG22" si="89">CA17+CA19-CA20</f>
        <v>0</v>
      </c>
      <c r="CB22" s="94"/>
      <c r="CC22" s="94"/>
      <c r="CD22" s="94"/>
      <c r="CE22" s="94">
        <f t="shared" si="89"/>
        <v>0</v>
      </c>
      <c r="CF22" s="94"/>
      <c r="CG22" s="94"/>
      <c r="CH22" s="94"/>
      <c r="CI22" s="94">
        <f t="shared" si="89"/>
        <v>0</v>
      </c>
      <c r="CJ22" s="94"/>
      <c r="CK22" s="94"/>
      <c r="CL22" s="94"/>
      <c r="CM22" s="94">
        <f t="shared" si="89"/>
        <v>0</v>
      </c>
      <c r="CN22" s="94"/>
      <c r="CO22" s="94"/>
      <c r="CP22" s="94"/>
      <c r="CQ22" s="94">
        <f t="shared" si="89"/>
        <v>0</v>
      </c>
      <c r="CR22" s="94"/>
      <c r="CS22" s="94"/>
      <c r="CT22" s="94"/>
      <c r="CU22" s="94">
        <f t="shared" si="89"/>
        <v>0</v>
      </c>
      <c r="CV22" s="94"/>
      <c r="CW22" s="94"/>
      <c r="CX22" s="94"/>
      <c r="CY22" s="94">
        <f t="shared" si="89"/>
        <v>0</v>
      </c>
      <c r="CZ22" s="94"/>
      <c r="DA22" s="94"/>
      <c r="DB22" s="94"/>
      <c r="DC22" s="94">
        <f t="shared" si="89"/>
        <v>0</v>
      </c>
      <c r="DD22" s="94"/>
      <c r="DE22" s="94"/>
      <c r="DF22" s="94"/>
      <c r="DG22" s="94">
        <f t="shared" si="89"/>
        <v>0</v>
      </c>
      <c r="DH22" s="94"/>
      <c r="DI22" s="94"/>
      <c r="DJ22" s="94"/>
      <c r="DK22" s="52"/>
    </row>
    <row r="23" spans="2:115" ht="15.95" customHeight="1" x14ac:dyDescent="0.15">
      <c r="B23" s="110"/>
      <c r="C23" s="110"/>
      <c r="D23" s="108" t="s">
        <v>10</v>
      </c>
      <c r="E23" s="108"/>
      <c r="F23" s="108"/>
      <c r="G23" s="108"/>
      <c r="H23" s="108"/>
      <c r="I23" s="108"/>
      <c r="J23" s="108"/>
      <c r="K23" s="101" t="str">
        <f>IF(ISERROR(K22/K12),"0",(K22/K12))</f>
        <v>0</v>
      </c>
      <c r="L23" s="101"/>
      <c r="M23" s="101"/>
      <c r="N23" s="101"/>
      <c r="O23" s="101" t="str">
        <f t="shared" ref="O23" si="90">IF(ISERROR(O22/O12),"0",(O22/O12))</f>
        <v>0</v>
      </c>
      <c r="P23" s="101"/>
      <c r="Q23" s="101"/>
      <c r="R23" s="101"/>
      <c r="S23" s="101" t="str">
        <f t="shared" ref="S23:BW23" si="91">IF(ISERROR(S22/S12),"0",(S22/S12))</f>
        <v>0</v>
      </c>
      <c r="T23" s="101"/>
      <c r="U23" s="101"/>
      <c r="V23" s="101"/>
      <c r="W23" s="101" t="str">
        <f t="shared" si="91"/>
        <v>0</v>
      </c>
      <c r="X23" s="101"/>
      <c r="Y23" s="101"/>
      <c r="Z23" s="101"/>
      <c r="AA23" s="101" t="str">
        <f t="shared" si="91"/>
        <v>0</v>
      </c>
      <c r="AB23" s="101"/>
      <c r="AC23" s="101"/>
      <c r="AD23" s="101"/>
      <c r="AE23" s="101" t="str">
        <f t="shared" si="91"/>
        <v>0</v>
      </c>
      <c r="AF23" s="101"/>
      <c r="AG23" s="101"/>
      <c r="AH23" s="101"/>
      <c r="AI23" s="101" t="str">
        <f t="shared" si="91"/>
        <v>0</v>
      </c>
      <c r="AJ23" s="101"/>
      <c r="AK23" s="101"/>
      <c r="AL23" s="101"/>
      <c r="AM23" s="101" t="str">
        <f t="shared" si="91"/>
        <v>0</v>
      </c>
      <c r="AN23" s="101"/>
      <c r="AO23" s="101"/>
      <c r="AP23" s="101"/>
      <c r="AQ23" s="101" t="str">
        <f t="shared" si="91"/>
        <v>0</v>
      </c>
      <c r="AR23" s="101"/>
      <c r="AS23" s="101"/>
      <c r="AT23" s="101"/>
      <c r="AU23" s="101" t="str">
        <f t="shared" si="91"/>
        <v>0</v>
      </c>
      <c r="AV23" s="101"/>
      <c r="AW23" s="101"/>
      <c r="AX23" s="101"/>
      <c r="AY23" s="101" t="str">
        <f t="shared" si="91"/>
        <v>0</v>
      </c>
      <c r="AZ23" s="101"/>
      <c r="BA23" s="101"/>
      <c r="BB23" s="101"/>
      <c r="BC23" s="101" t="str">
        <f t="shared" si="91"/>
        <v>0</v>
      </c>
      <c r="BD23" s="101"/>
      <c r="BE23" s="101"/>
      <c r="BF23" s="101"/>
      <c r="BG23" s="101" t="str">
        <f t="shared" si="91"/>
        <v>0</v>
      </c>
      <c r="BH23" s="101"/>
      <c r="BI23" s="101"/>
      <c r="BJ23" s="101"/>
      <c r="BK23" s="101" t="str">
        <f t="shared" si="91"/>
        <v>0</v>
      </c>
      <c r="BL23" s="101"/>
      <c r="BM23" s="101"/>
      <c r="BN23" s="101"/>
      <c r="BO23" s="101" t="str">
        <f t="shared" si="91"/>
        <v>0</v>
      </c>
      <c r="BP23" s="101"/>
      <c r="BQ23" s="101"/>
      <c r="BR23" s="101"/>
      <c r="BS23" s="101" t="str">
        <f t="shared" si="91"/>
        <v>0</v>
      </c>
      <c r="BT23" s="101"/>
      <c r="BU23" s="101"/>
      <c r="BV23" s="101"/>
      <c r="BW23" s="101" t="str">
        <f t="shared" si="91"/>
        <v>0</v>
      </c>
      <c r="BX23" s="101"/>
      <c r="BY23" s="101"/>
      <c r="BZ23" s="101"/>
      <c r="CA23" s="101" t="str">
        <f t="shared" ref="CA23" si="92">IF(ISERROR(CA22/CA12),"0",(CA22/CA12))</f>
        <v>0</v>
      </c>
      <c r="CB23" s="101"/>
      <c r="CC23" s="101"/>
      <c r="CD23" s="101"/>
      <c r="CE23" s="101" t="str">
        <f t="shared" ref="CE23" si="93">IF(ISERROR(CE22/CE12),"0",(CE22/CE12))</f>
        <v>0</v>
      </c>
      <c r="CF23" s="101"/>
      <c r="CG23" s="101"/>
      <c r="CH23" s="101"/>
      <c r="CI23" s="101" t="str">
        <f t="shared" ref="CI23" si="94">IF(ISERROR(CI22/CI12),"0",(CI22/CI12))</f>
        <v>0</v>
      </c>
      <c r="CJ23" s="101"/>
      <c r="CK23" s="101"/>
      <c r="CL23" s="101"/>
      <c r="CM23" s="101" t="str">
        <f t="shared" ref="CM23" si="95">IF(ISERROR(CM22/CM12),"0",(CM22/CM12))</f>
        <v>0</v>
      </c>
      <c r="CN23" s="101"/>
      <c r="CO23" s="101"/>
      <c r="CP23" s="101"/>
      <c r="CQ23" s="101" t="str">
        <f t="shared" ref="CQ23" si="96">IF(ISERROR(CQ22/CQ12),"0",(CQ22/CQ12))</f>
        <v>0</v>
      </c>
      <c r="CR23" s="101"/>
      <c r="CS23" s="101"/>
      <c r="CT23" s="101"/>
      <c r="CU23" s="101" t="str">
        <f t="shared" ref="CU23" si="97">IF(ISERROR(CU22/CU12),"0",(CU22/CU12))</f>
        <v>0</v>
      </c>
      <c r="CV23" s="101"/>
      <c r="CW23" s="101"/>
      <c r="CX23" s="101"/>
      <c r="CY23" s="101" t="str">
        <f t="shared" ref="CY23" si="98">IF(ISERROR(CY22/CY12),"0",(CY22/CY12))</f>
        <v>0</v>
      </c>
      <c r="CZ23" s="101"/>
      <c r="DA23" s="101"/>
      <c r="DB23" s="101"/>
      <c r="DC23" s="101" t="str">
        <f t="shared" ref="DC23" si="99">IF(ISERROR(DC22/DC12),"0",(DC22/DC12))</f>
        <v>0</v>
      </c>
      <c r="DD23" s="101"/>
      <c r="DE23" s="101"/>
      <c r="DF23" s="101"/>
      <c r="DG23" s="101" t="str">
        <f t="shared" ref="DG23" si="100">IF(ISERROR(DG22/DG12),"0",(DG22/DG12))</f>
        <v>0</v>
      </c>
      <c r="DH23" s="101"/>
      <c r="DI23" s="101"/>
      <c r="DJ23" s="101"/>
      <c r="DK23" s="65"/>
    </row>
    <row r="24" spans="2:115" ht="15.95" customHeight="1" x14ac:dyDescent="0.15">
      <c r="B24" s="110"/>
      <c r="C24" s="110"/>
      <c r="D24" s="108" t="s">
        <v>17</v>
      </c>
      <c r="E24" s="108"/>
      <c r="F24" s="108"/>
      <c r="G24" s="108"/>
      <c r="H24" s="108"/>
      <c r="I24" s="108"/>
      <c r="J24" s="108"/>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172"/>
      <c r="CZ24" s="173"/>
      <c r="DA24" s="173"/>
      <c r="DB24" s="174"/>
      <c r="DC24" s="91"/>
      <c r="DD24" s="91"/>
      <c r="DE24" s="91"/>
      <c r="DF24" s="91"/>
      <c r="DG24" s="91"/>
      <c r="DH24" s="91"/>
      <c r="DI24" s="91"/>
      <c r="DJ24" s="91"/>
      <c r="DK24" s="51"/>
    </row>
    <row r="25" spans="2:115" ht="15.95" customHeight="1" x14ac:dyDescent="0.15">
      <c r="B25" s="110"/>
      <c r="C25" s="110"/>
      <c r="D25" s="108" t="s">
        <v>18</v>
      </c>
      <c r="E25" s="108"/>
      <c r="F25" s="108"/>
      <c r="G25" s="108"/>
      <c r="H25" s="108"/>
      <c r="I25" s="108"/>
      <c r="J25" s="108"/>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172"/>
      <c r="CZ25" s="173"/>
      <c r="DA25" s="173"/>
      <c r="DB25" s="174"/>
      <c r="DC25" s="91"/>
      <c r="DD25" s="91"/>
      <c r="DE25" s="91"/>
      <c r="DF25" s="91"/>
      <c r="DG25" s="91"/>
      <c r="DH25" s="91"/>
      <c r="DI25" s="91"/>
      <c r="DJ25" s="91"/>
      <c r="DK25" s="51"/>
    </row>
    <row r="26" spans="2:115" ht="15.95" customHeight="1" x14ac:dyDescent="0.15">
      <c r="B26" s="110"/>
      <c r="C26" s="110"/>
      <c r="D26" s="108" t="s">
        <v>19</v>
      </c>
      <c r="E26" s="108"/>
      <c r="F26" s="108"/>
      <c r="G26" s="108"/>
      <c r="H26" s="108"/>
      <c r="I26" s="108"/>
      <c r="J26" s="108"/>
      <c r="K26" s="94">
        <f>K22+K24-K25</f>
        <v>0</v>
      </c>
      <c r="L26" s="94"/>
      <c r="M26" s="94"/>
      <c r="N26" s="94"/>
      <c r="O26" s="94">
        <f>O22+O24-O25</f>
        <v>0</v>
      </c>
      <c r="P26" s="94"/>
      <c r="Q26" s="94"/>
      <c r="R26" s="94"/>
      <c r="S26" s="94">
        <f t="shared" ref="S26" si="101">S22+S24-S25</f>
        <v>0</v>
      </c>
      <c r="T26" s="94"/>
      <c r="U26" s="94"/>
      <c r="V26" s="94"/>
      <c r="W26" s="94">
        <f t="shared" ref="W26" si="102">W22+W24-W25</f>
        <v>0</v>
      </c>
      <c r="X26" s="94"/>
      <c r="Y26" s="94"/>
      <c r="Z26" s="94"/>
      <c r="AA26" s="94">
        <f t="shared" ref="AA26" si="103">AA22+AA24-AA25</f>
        <v>0</v>
      </c>
      <c r="AB26" s="94"/>
      <c r="AC26" s="94"/>
      <c r="AD26" s="94"/>
      <c r="AE26" s="94">
        <f t="shared" ref="AE26" si="104">AE22+AE24-AE25</f>
        <v>0</v>
      </c>
      <c r="AF26" s="94"/>
      <c r="AG26" s="94"/>
      <c r="AH26" s="94"/>
      <c r="AI26" s="94">
        <f t="shared" ref="AI26" si="105">AI22+AI24-AI25</f>
        <v>0</v>
      </c>
      <c r="AJ26" s="94"/>
      <c r="AK26" s="94"/>
      <c r="AL26" s="94"/>
      <c r="AM26" s="94">
        <f t="shared" ref="AM26" si="106">AM22+AM24-AM25</f>
        <v>0</v>
      </c>
      <c r="AN26" s="94"/>
      <c r="AO26" s="94"/>
      <c r="AP26" s="94"/>
      <c r="AQ26" s="94">
        <f t="shared" ref="AQ26" si="107">AQ22+AQ24-AQ25</f>
        <v>0</v>
      </c>
      <c r="AR26" s="94"/>
      <c r="AS26" s="94"/>
      <c r="AT26" s="94"/>
      <c r="AU26" s="94">
        <f t="shared" ref="AU26" si="108">AU22+AU24-AU25</f>
        <v>0</v>
      </c>
      <c r="AV26" s="94"/>
      <c r="AW26" s="94"/>
      <c r="AX26" s="94"/>
      <c r="AY26" s="94">
        <f t="shared" ref="AY26" si="109">AY22+AY24-AY25</f>
        <v>0</v>
      </c>
      <c r="AZ26" s="94"/>
      <c r="BA26" s="94"/>
      <c r="BB26" s="94"/>
      <c r="BC26" s="94">
        <f t="shared" ref="BC26" si="110">BC22+BC24-BC25</f>
        <v>0</v>
      </c>
      <c r="BD26" s="94"/>
      <c r="BE26" s="94"/>
      <c r="BF26" s="94"/>
      <c r="BG26" s="94">
        <f t="shared" ref="BG26" si="111">BG22+BG24-BG25</f>
        <v>0</v>
      </c>
      <c r="BH26" s="94"/>
      <c r="BI26" s="94"/>
      <c r="BJ26" s="94"/>
      <c r="BK26" s="94">
        <f t="shared" ref="BK26" si="112">BK22+BK24-BK25</f>
        <v>0</v>
      </c>
      <c r="BL26" s="94"/>
      <c r="BM26" s="94"/>
      <c r="BN26" s="94"/>
      <c r="BO26" s="94">
        <f t="shared" ref="BO26" si="113">BO22+BO24-BO25</f>
        <v>0</v>
      </c>
      <c r="BP26" s="94"/>
      <c r="BQ26" s="94"/>
      <c r="BR26" s="94"/>
      <c r="BS26" s="94">
        <f t="shared" ref="BS26" si="114">BS22+BS24-BS25</f>
        <v>0</v>
      </c>
      <c r="BT26" s="94"/>
      <c r="BU26" s="94"/>
      <c r="BV26" s="94"/>
      <c r="BW26" s="94">
        <f t="shared" ref="BW26" si="115">BW22+BW24-BW25</f>
        <v>0</v>
      </c>
      <c r="BX26" s="94"/>
      <c r="BY26" s="94"/>
      <c r="BZ26" s="94"/>
      <c r="CA26" s="94">
        <f t="shared" ref="CA26:DG26" si="116">CA22+CA24-CA25</f>
        <v>0</v>
      </c>
      <c r="CB26" s="94"/>
      <c r="CC26" s="94"/>
      <c r="CD26" s="94"/>
      <c r="CE26" s="94">
        <f t="shared" si="116"/>
        <v>0</v>
      </c>
      <c r="CF26" s="94"/>
      <c r="CG26" s="94"/>
      <c r="CH26" s="94"/>
      <c r="CI26" s="94">
        <f t="shared" si="116"/>
        <v>0</v>
      </c>
      <c r="CJ26" s="94"/>
      <c r="CK26" s="94"/>
      <c r="CL26" s="94"/>
      <c r="CM26" s="94">
        <f t="shared" si="116"/>
        <v>0</v>
      </c>
      <c r="CN26" s="94"/>
      <c r="CO26" s="94"/>
      <c r="CP26" s="94"/>
      <c r="CQ26" s="94">
        <f t="shared" si="116"/>
        <v>0</v>
      </c>
      <c r="CR26" s="94"/>
      <c r="CS26" s="94"/>
      <c r="CT26" s="94"/>
      <c r="CU26" s="94">
        <f t="shared" si="116"/>
        <v>0</v>
      </c>
      <c r="CV26" s="94"/>
      <c r="CW26" s="94"/>
      <c r="CX26" s="94"/>
      <c r="CY26" s="94">
        <f t="shared" si="116"/>
        <v>0</v>
      </c>
      <c r="CZ26" s="94"/>
      <c r="DA26" s="94"/>
      <c r="DB26" s="94"/>
      <c r="DC26" s="94">
        <f t="shared" si="116"/>
        <v>0</v>
      </c>
      <c r="DD26" s="94"/>
      <c r="DE26" s="94"/>
      <c r="DF26" s="94"/>
      <c r="DG26" s="94">
        <f t="shared" si="116"/>
        <v>0</v>
      </c>
      <c r="DH26" s="94"/>
      <c r="DI26" s="94"/>
      <c r="DJ26" s="94"/>
      <c r="DK26" s="52"/>
    </row>
    <row r="27" spans="2:115" ht="15.95" customHeight="1" x14ac:dyDescent="0.15">
      <c r="B27" s="110"/>
      <c r="C27" s="110"/>
      <c r="D27" s="108" t="s">
        <v>20</v>
      </c>
      <c r="E27" s="108"/>
      <c r="F27" s="108"/>
      <c r="G27" s="108"/>
      <c r="H27" s="108"/>
      <c r="I27" s="108"/>
      <c r="J27" s="108"/>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172"/>
      <c r="CZ27" s="173"/>
      <c r="DA27" s="173"/>
      <c r="DB27" s="174"/>
      <c r="DC27" s="91"/>
      <c r="DD27" s="91"/>
      <c r="DE27" s="91"/>
      <c r="DF27" s="91"/>
      <c r="DG27" s="91"/>
      <c r="DH27" s="91"/>
      <c r="DI27" s="91"/>
      <c r="DJ27" s="91"/>
      <c r="DK27" s="51"/>
    </row>
    <row r="28" spans="2:115" ht="15.95" customHeight="1" x14ac:dyDescent="0.15">
      <c r="B28" s="110"/>
      <c r="C28" s="110"/>
      <c r="D28" s="161" t="s">
        <v>21</v>
      </c>
      <c r="E28" s="108" t="s">
        <v>22</v>
      </c>
      <c r="F28" s="108"/>
      <c r="G28" s="108"/>
      <c r="H28" s="108"/>
      <c r="I28" s="108"/>
      <c r="J28" s="108"/>
      <c r="K28" s="94">
        <f>K26-K27</f>
        <v>0</v>
      </c>
      <c r="L28" s="94"/>
      <c r="M28" s="94"/>
      <c r="N28" s="94"/>
      <c r="O28" s="94">
        <f>O26-O27</f>
        <v>0</v>
      </c>
      <c r="P28" s="94"/>
      <c r="Q28" s="94"/>
      <c r="R28" s="94"/>
      <c r="S28" s="94">
        <f t="shared" ref="S28" si="117">S26-S27</f>
        <v>0</v>
      </c>
      <c r="T28" s="94"/>
      <c r="U28" s="94"/>
      <c r="V28" s="94"/>
      <c r="W28" s="94">
        <f t="shared" ref="W28" si="118">W26-W27</f>
        <v>0</v>
      </c>
      <c r="X28" s="94"/>
      <c r="Y28" s="94"/>
      <c r="Z28" s="94"/>
      <c r="AA28" s="94">
        <f t="shared" ref="AA28" si="119">AA26-AA27</f>
        <v>0</v>
      </c>
      <c r="AB28" s="94"/>
      <c r="AC28" s="94"/>
      <c r="AD28" s="94"/>
      <c r="AE28" s="94">
        <f t="shared" ref="AE28" si="120">AE26-AE27</f>
        <v>0</v>
      </c>
      <c r="AF28" s="94"/>
      <c r="AG28" s="94"/>
      <c r="AH28" s="94"/>
      <c r="AI28" s="94">
        <f t="shared" ref="AI28" si="121">AI26-AI27</f>
        <v>0</v>
      </c>
      <c r="AJ28" s="94"/>
      <c r="AK28" s="94"/>
      <c r="AL28" s="94"/>
      <c r="AM28" s="94">
        <f t="shared" ref="AM28" si="122">AM26-AM27</f>
        <v>0</v>
      </c>
      <c r="AN28" s="94"/>
      <c r="AO28" s="94"/>
      <c r="AP28" s="94"/>
      <c r="AQ28" s="94">
        <f t="shared" ref="AQ28" si="123">AQ26-AQ27</f>
        <v>0</v>
      </c>
      <c r="AR28" s="94"/>
      <c r="AS28" s="94"/>
      <c r="AT28" s="94"/>
      <c r="AU28" s="94">
        <f t="shared" ref="AU28" si="124">AU26-AU27</f>
        <v>0</v>
      </c>
      <c r="AV28" s="94"/>
      <c r="AW28" s="94"/>
      <c r="AX28" s="94"/>
      <c r="AY28" s="94">
        <f t="shared" ref="AY28" si="125">AY26-AY27</f>
        <v>0</v>
      </c>
      <c r="AZ28" s="94"/>
      <c r="BA28" s="94"/>
      <c r="BB28" s="94"/>
      <c r="BC28" s="94">
        <f t="shared" ref="BC28" si="126">BC26-BC27</f>
        <v>0</v>
      </c>
      <c r="BD28" s="94"/>
      <c r="BE28" s="94"/>
      <c r="BF28" s="94"/>
      <c r="BG28" s="94">
        <f t="shared" ref="BG28" si="127">BG26-BG27</f>
        <v>0</v>
      </c>
      <c r="BH28" s="94"/>
      <c r="BI28" s="94"/>
      <c r="BJ28" s="94"/>
      <c r="BK28" s="94">
        <f t="shared" ref="BK28" si="128">BK26-BK27</f>
        <v>0</v>
      </c>
      <c r="BL28" s="94"/>
      <c r="BM28" s="94"/>
      <c r="BN28" s="94"/>
      <c r="BO28" s="94">
        <f t="shared" ref="BO28" si="129">BO26-BO27</f>
        <v>0</v>
      </c>
      <c r="BP28" s="94"/>
      <c r="BQ28" s="94"/>
      <c r="BR28" s="94"/>
      <c r="BS28" s="94">
        <f t="shared" ref="BS28" si="130">BS26-BS27</f>
        <v>0</v>
      </c>
      <c r="BT28" s="94"/>
      <c r="BU28" s="94"/>
      <c r="BV28" s="94"/>
      <c r="BW28" s="94">
        <f t="shared" ref="BW28" si="131">BW26-BW27</f>
        <v>0</v>
      </c>
      <c r="BX28" s="94"/>
      <c r="BY28" s="94"/>
      <c r="BZ28" s="94"/>
      <c r="CA28" s="94">
        <f t="shared" ref="CA28:DG28" si="132">CA26-CA27</f>
        <v>0</v>
      </c>
      <c r="CB28" s="94"/>
      <c r="CC28" s="94"/>
      <c r="CD28" s="94"/>
      <c r="CE28" s="94">
        <f t="shared" si="132"/>
        <v>0</v>
      </c>
      <c r="CF28" s="94"/>
      <c r="CG28" s="94"/>
      <c r="CH28" s="94"/>
      <c r="CI28" s="94">
        <f t="shared" si="132"/>
        <v>0</v>
      </c>
      <c r="CJ28" s="94"/>
      <c r="CK28" s="94"/>
      <c r="CL28" s="94"/>
      <c r="CM28" s="94">
        <f t="shared" si="132"/>
        <v>0</v>
      </c>
      <c r="CN28" s="94"/>
      <c r="CO28" s="94"/>
      <c r="CP28" s="94"/>
      <c r="CQ28" s="94">
        <f t="shared" si="132"/>
        <v>0</v>
      </c>
      <c r="CR28" s="94"/>
      <c r="CS28" s="94"/>
      <c r="CT28" s="94"/>
      <c r="CU28" s="94">
        <f t="shared" si="132"/>
        <v>0</v>
      </c>
      <c r="CV28" s="94"/>
      <c r="CW28" s="94"/>
      <c r="CX28" s="94"/>
      <c r="CY28" s="94">
        <f t="shared" si="132"/>
        <v>0</v>
      </c>
      <c r="CZ28" s="94"/>
      <c r="DA28" s="94"/>
      <c r="DB28" s="94"/>
      <c r="DC28" s="94">
        <f t="shared" si="132"/>
        <v>0</v>
      </c>
      <c r="DD28" s="94"/>
      <c r="DE28" s="94"/>
      <c r="DF28" s="94"/>
      <c r="DG28" s="94">
        <f t="shared" si="132"/>
        <v>0</v>
      </c>
      <c r="DH28" s="94"/>
      <c r="DI28" s="94"/>
      <c r="DJ28" s="94"/>
      <c r="DK28" s="52"/>
    </row>
    <row r="29" spans="2:115" ht="15.95" customHeight="1" x14ac:dyDescent="0.15">
      <c r="B29" s="110"/>
      <c r="C29" s="110"/>
      <c r="D29" s="162"/>
      <c r="E29" s="108" t="s">
        <v>23</v>
      </c>
      <c r="F29" s="108"/>
      <c r="G29" s="108"/>
      <c r="H29" s="108"/>
      <c r="I29" s="108"/>
      <c r="J29" s="108"/>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172"/>
      <c r="CZ29" s="173"/>
      <c r="DA29" s="173"/>
      <c r="DB29" s="174"/>
      <c r="DC29" s="91"/>
      <c r="DD29" s="91"/>
      <c r="DE29" s="91"/>
      <c r="DF29" s="91"/>
      <c r="DG29" s="91"/>
      <c r="DH29" s="91"/>
      <c r="DI29" s="91"/>
      <c r="DJ29" s="91"/>
      <c r="DK29" s="51"/>
    </row>
    <row r="30" spans="2:115" ht="15.95" customHeight="1" x14ac:dyDescent="0.15">
      <c r="B30" s="110"/>
      <c r="C30" s="110"/>
      <c r="D30" s="162"/>
      <c r="E30" s="108" t="s">
        <v>24</v>
      </c>
      <c r="F30" s="108"/>
      <c r="G30" s="108"/>
      <c r="H30" s="108"/>
      <c r="I30" s="108"/>
      <c r="J30" s="108"/>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172"/>
      <c r="CZ30" s="173"/>
      <c r="DA30" s="173"/>
      <c r="DB30" s="174"/>
      <c r="DC30" s="91"/>
      <c r="DD30" s="91"/>
      <c r="DE30" s="91"/>
      <c r="DF30" s="91"/>
      <c r="DG30" s="91"/>
      <c r="DH30" s="91"/>
      <c r="DI30" s="91"/>
      <c r="DJ30" s="91"/>
      <c r="DK30" s="51"/>
    </row>
    <row r="31" spans="2:115" ht="15.95" customHeight="1" x14ac:dyDescent="0.15">
      <c r="B31" s="110"/>
      <c r="C31" s="110"/>
      <c r="D31" s="162"/>
      <c r="E31" s="109"/>
      <c r="F31" s="109"/>
      <c r="G31" s="109"/>
      <c r="H31" s="109"/>
      <c r="I31" s="109"/>
      <c r="J31" s="109"/>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172"/>
      <c r="CZ31" s="173"/>
      <c r="DA31" s="173"/>
      <c r="DB31" s="174"/>
      <c r="DC31" s="91"/>
      <c r="DD31" s="91"/>
      <c r="DE31" s="91"/>
      <c r="DF31" s="91"/>
      <c r="DG31" s="91"/>
      <c r="DH31" s="91"/>
      <c r="DI31" s="91"/>
      <c r="DJ31" s="91"/>
      <c r="DK31" s="51"/>
    </row>
    <row r="32" spans="2:115" ht="15.95" customHeight="1" x14ac:dyDescent="0.15">
      <c r="B32" s="110"/>
      <c r="C32" s="110"/>
      <c r="D32" s="163"/>
      <c r="E32" s="108" t="s">
        <v>25</v>
      </c>
      <c r="F32" s="108"/>
      <c r="G32" s="108"/>
      <c r="H32" s="108"/>
      <c r="I32" s="108"/>
      <c r="J32" s="108"/>
      <c r="K32" s="94">
        <f>K28+K29+K30+K31</f>
        <v>0</v>
      </c>
      <c r="L32" s="94"/>
      <c r="M32" s="94"/>
      <c r="N32" s="94"/>
      <c r="O32" s="94">
        <f>O28+O29+O30+O31</f>
        <v>0</v>
      </c>
      <c r="P32" s="94"/>
      <c r="Q32" s="94"/>
      <c r="R32" s="94"/>
      <c r="S32" s="94">
        <f t="shared" ref="S32" si="133">S28+S29+S30+S31</f>
        <v>0</v>
      </c>
      <c r="T32" s="94"/>
      <c r="U32" s="94"/>
      <c r="V32" s="94"/>
      <c r="W32" s="94">
        <f t="shared" ref="W32" si="134">W28+W29+W30+W31</f>
        <v>0</v>
      </c>
      <c r="X32" s="94"/>
      <c r="Y32" s="94"/>
      <c r="Z32" s="94"/>
      <c r="AA32" s="94">
        <f t="shared" ref="AA32" si="135">AA28+AA29+AA30+AA31</f>
        <v>0</v>
      </c>
      <c r="AB32" s="94"/>
      <c r="AC32" s="94"/>
      <c r="AD32" s="94"/>
      <c r="AE32" s="94">
        <f t="shared" ref="AE32" si="136">AE28+AE29+AE30+AE31</f>
        <v>0</v>
      </c>
      <c r="AF32" s="94"/>
      <c r="AG32" s="94"/>
      <c r="AH32" s="94"/>
      <c r="AI32" s="94">
        <f t="shared" ref="AI32" si="137">AI28+AI29+AI30+AI31</f>
        <v>0</v>
      </c>
      <c r="AJ32" s="94"/>
      <c r="AK32" s="94"/>
      <c r="AL32" s="94"/>
      <c r="AM32" s="94">
        <f t="shared" ref="AM32" si="138">AM28+AM29+AM30+AM31</f>
        <v>0</v>
      </c>
      <c r="AN32" s="94"/>
      <c r="AO32" s="94"/>
      <c r="AP32" s="94"/>
      <c r="AQ32" s="94">
        <f t="shared" ref="AQ32" si="139">AQ28+AQ29+AQ30+AQ31</f>
        <v>0</v>
      </c>
      <c r="AR32" s="94"/>
      <c r="AS32" s="94"/>
      <c r="AT32" s="94"/>
      <c r="AU32" s="94">
        <f t="shared" ref="AU32" si="140">AU28+AU29+AU30+AU31</f>
        <v>0</v>
      </c>
      <c r="AV32" s="94"/>
      <c r="AW32" s="94"/>
      <c r="AX32" s="94"/>
      <c r="AY32" s="94">
        <f t="shared" ref="AY32" si="141">AY28+AY29+AY30+AY31</f>
        <v>0</v>
      </c>
      <c r="AZ32" s="94"/>
      <c r="BA32" s="94"/>
      <c r="BB32" s="94"/>
      <c r="BC32" s="94">
        <f t="shared" ref="BC32" si="142">BC28+BC29+BC30+BC31</f>
        <v>0</v>
      </c>
      <c r="BD32" s="94"/>
      <c r="BE32" s="94"/>
      <c r="BF32" s="94"/>
      <c r="BG32" s="94">
        <f t="shared" ref="BG32" si="143">BG28+BG29+BG30+BG31</f>
        <v>0</v>
      </c>
      <c r="BH32" s="94"/>
      <c r="BI32" s="94"/>
      <c r="BJ32" s="94"/>
      <c r="BK32" s="94">
        <f t="shared" ref="BK32" si="144">BK28+BK29+BK30+BK31</f>
        <v>0</v>
      </c>
      <c r="BL32" s="94"/>
      <c r="BM32" s="94"/>
      <c r="BN32" s="94"/>
      <c r="BO32" s="94">
        <f t="shared" ref="BO32" si="145">BO28+BO29+BO30+BO31</f>
        <v>0</v>
      </c>
      <c r="BP32" s="94"/>
      <c r="BQ32" s="94"/>
      <c r="BR32" s="94"/>
      <c r="BS32" s="94">
        <f t="shared" ref="BS32" si="146">BS28+BS29+BS30+BS31</f>
        <v>0</v>
      </c>
      <c r="BT32" s="94"/>
      <c r="BU32" s="94"/>
      <c r="BV32" s="94"/>
      <c r="BW32" s="94">
        <f t="shared" ref="BW32" si="147">BW28+BW29+BW30+BW31</f>
        <v>0</v>
      </c>
      <c r="BX32" s="94"/>
      <c r="BY32" s="94"/>
      <c r="BZ32" s="94"/>
      <c r="CA32" s="94">
        <f t="shared" ref="CA32:DG32" si="148">CA28+CA29+CA30+CA31</f>
        <v>0</v>
      </c>
      <c r="CB32" s="94"/>
      <c r="CC32" s="94"/>
      <c r="CD32" s="94"/>
      <c r="CE32" s="94">
        <f t="shared" si="148"/>
        <v>0</v>
      </c>
      <c r="CF32" s="94"/>
      <c r="CG32" s="94"/>
      <c r="CH32" s="94"/>
      <c r="CI32" s="94">
        <f t="shared" si="148"/>
        <v>0</v>
      </c>
      <c r="CJ32" s="94"/>
      <c r="CK32" s="94"/>
      <c r="CL32" s="94"/>
      <c r="CM32" s="94">
        <f t="shared" si="148"/>
        <v>0</v>
      </c>
      <c r="CN32" s="94"/>
      <c r="CO32" s="94"/>
      <c r="CP32" s="94"/>
      <c r="CQ32" s="94">
        <f t="shared" si="148"/>
        <v>0</v>
      </c>
      <c r="CR32" s="94"/>
      <c r="CS32" s="94"/>
      <c r="CT32" s="94"/>
      <c r="CU32" s="94">
        <f t="shared" si="148"/>
        <v>0</v>
      </c>
      <c r="CV32" s="94"/>
      <c r="CW32" s="94"/>
      <c r="CX32" s="94"/>
      <c r="CY32" s="94">
        <f t="shared" si="148"/>
        <v>0</v>
      </c>
      <c r="CZ32" s="94"/>
      <c r="DA32" s="94"/>
      <c r="DB32" s="94"/>
      <c r="DC32" s="94">
        <f t="shared" si="148"/>
        <v>0</v>
      </c>
      <c r="DD32" s="94"/>
      <c r="DE32" s="94"/>
      <c r="DF32" s="94"/>
      <c r="DG32" s="94">
        <f t="shared" si="148"/>
        <v>0</v>
      </c>
      <c r="DH32" s="94"/>
      <c r="DI32" s="94"/>
      <c r="DJ32" s="94"/>
      <c r="DK32" s="52"/>
    </row>
    <row r="33" spans="2:115" ht="15.95" customHeight="1" x14ac:dyDescent="0.15">
      <c r="B33" s="110"/>
      <c r="C33" s="110" t="s">
        <v>26</v>
      </c>
      <c r="D33" s="108" t="s">
        <v>27</v>
      </c>
      <c r="E33" s="108"/>
      <c r="F33" s="108"/>
      <c r="G33" s="108"/>
      <c r="H33" s="108"/>
      <c r="I33" s="108"/>
      <c r="J33" s="108"/>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172"/>
      <c r="CZ33" s="173"/>
      <c r="DA33" s="173"/>
      <c r="DB33" s="174"/>
      <c r="DC33" s="91"/>
      <c r="DD33" s="91"/>
      <c r="DE33" s="91"/>
      <c r="DF33" s="91"/>
      <c r="DG33" s="91"/>
      <c r="DH33" s="91"/>
      <c r="DI33" s="91"/>
      <c r="DJ33" s="91"/>
      <c r="DK33" s="51"/>
    </row>
    <row r="34" spans="2:115" ht="15.95" customHeight="1" x14ac:dyDescent="0.15">
      <c r="B34" s="110"/>
      <c r="C34" s="110"/>
      <c r="D34" s="123" t="s">
        <v>28</v>
      </c>
      <c r="E34" s="124"/>
      <c r="F34" s="124"/>
      <c r="G34" s="124"/>
      <c r="H34" s="124"/>
      <c r="I34" s="124"/>
      <c r="J34" s="125"/>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172"/>
      <c r="CZ34" s="173"/>
      <c r="DA34" s="173"/>
      <c r="DB34" s="174"/>
      <c r="DC34" s="91"/>
      <c r="DD34" s="91"/>
      <c r="DE34" s="91"/>
      <c r="DF34" s="91"/>
      <c r="DG34" s="91"/>
      <c r="DH34" s="91"/>
      <c r="DI34" s="91"/>
      <c r="DJ34" s="91"/>
      <c r="DK34" s="51"/>
    </row>
    <row r="35" spans="2:115" ht="15.95" customHeight="1" x14ac:dyDescent="0.15">
      <c r="B35" s="110"/>
      <c r="C35" s="110"/>
      <c r="D35" s="108" t="s">
        <v>29</v>
      </c>
      <c r="E35" s="108"/>
      <c r="F35" s="108"/>
      <c r="G35" s="108"/>
      <c r="H35" s="108"/>
      <c r="I35" s="108"/>
      <c r="J35" s="108"/>
      <c r="K35" s="98"/>
      <c r="L35" s="99"/>
      <c r="M35" s="99"/>
      <c r="N35" s="100"/>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175"/>
      <c r="CZ35" s="176"/>
      <c r="DA35" s="176"/>
      <c r="DB35" s="177"/>
      <c r="DC35" s="92"/>
      <c r="DD35" s="92"/>
      <c r="DE35" s="92"/>
      <c r="DF35" s="92"/>
      <c r="DG35" s="92"/>
      <c r="DH35" s="92"/>
      <c r="DI35" s="92"/>
      <c r="DJ35" s="92"/>
      <c r="DK35" s="66"/>
    </row>
    <row r="36" spans="2:115" ht="15.95" customHeight="1" x14ac:dyDescent="0.15">
      <c r="B36" s="110"/>
      <c r="C36" s="110"/>
      <c r="D36" s="108" t="s">
        <v>30</v>
      </c>
      <c r="E36" s="108"/>
      <c r="F36" s="108"/>
      <c r="G36" s="108"/>
      <c r="H36" s="108"/>
      <c r="I36" s="108"/>
      <c r="J36" s="108"/>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172"/>
      <c r="CZ36" s="173"/>
      <c r="DA36" s="173"/>
      <c r="DB36" s="174"/>
      <c r="DC36" s="91"/>
      <c r="DD36" s="91"/>
      <c r="DE36" s="91"/>
      <c r="DF36" s="91"/>
      <c r="DG36" s="91"/>
      <c r="DH36" s="91"/>
      <c r="DI36" s="91"/>
      <c r="DJ36" s="91"/>
      <c r="DK36" s="51"/>
    </row>
    <row r="37" spans="2:115" ht="15.95" customHeight="1" x14ac:dyDescent="0.15">
      <c r="B37" s="110"/>
      <c r="C37" s="110"/>
      <c r="D37" s="109"/>
      <c r="E37" s="109"/>
      <c r="F37" s="109"/>
      <c r="G37" s="109"/>
      <c r="H37" s="109"/>
      <c r="I37" s="109"/>
      <c r="J37" s="109"/>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172"/>
      <c r="CZ37" s="173"/>
      <c r="DA37" s="173"/>
      <c r="DB37" s="174"/>
      <c r="DC37" s="91"/>
      <c r="DD37" s="91"/>
      <c r="DE37" s="91"/>
      <c r="DF37" s="91"/>
      <c r="DG37" s="91"/>
      <c r="DH37" s="91"/>
      <c r="DI37" s="91"/>
      <c r="DJ37" s="91"/>
      <c r="DK37" s="51"/>
    </row>
    <row r="38" spans="2:115" ht="15.95" customHeight="1" x14ac:dyDescent="0.15">
      <c r="B38" s="110"/>
      <c r="C38" s="110"/>
      <c r="D38" s="109"/>
      <c r="E38" s="109"/>
      <c r="F38" s="109"/>
      <c r="G38" s="109"/>
      <c r="H38" s="109"/>
      <c r="I38" s="109"/>
      <c r="J38" s="109"/>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172"/>
      <c r="CZ38" s="173"/>
      <c r="DA38" s="173"/>
      <c r="DB38" s="174"/>
      <c r="DC38" s="91"/>
      <c r="DD38" s="91"/>
      <c r="DE38" s="91"/>
      <c r="DF38" s="91"/>
      <c r="DG38" s="91"/>
      <c r="DH38" s="91"/>
      <c r="DI38" s="91"/>
      <c r="DJ38" s="91"/>
      <c r="DK38" s="51"/>
    </row>
    <row r="39" spans="2:115" ht="15.95" customHeight="1" x14ac:dyDescent="0.15">
      <c r="B39" s="110"/>
      <c r="C39" s="110"/>
      <c r="D39" s="108" t="s">
        <v>31</v>
      </c>
      <c r="E39" s="108"/>
      <c r="F39" s="108"/>
      <c r="G39" s="108"/>
      <c r="H39" s="108"/>
      <c r="I39" s="108"/>
      <c r="J39" s="108"/>
      <c r="K39" s="94">
        <f>K33+K34+K36+K37+K38</f>
        <v>0</v>
      </c>
      <c r="L39" s="94"/>
      <c r="M39" s="94"/>
      <c r="N39" s="94"/>
      <c r="O39" s="94">
        <f>O33+O34+O36+O37+O38</f>
        <v>0</v>
      </c>
      <c r="P39" s="94"/>
      <c r="Q39" s="94"/>
      <c r="R39" s="94"/>
      <c r="S39" s="94">
        <f t="shared" ref="S39" si="149">S33+S34+S36+S37+S38</f>
        <v>0</v>
      </c>
      <c r="T39" s="94"/>
      <c r="U39" s="94"/>
      <c r="V39" s="94"/>
      <c r="W39" s="94">
        <f t="shared" ref="W39" si="150">W33+W34+W36+W37+W38</f>
        <v>0</v>
      </c>
      <c r="X39" s="94"/>
      <c r="Y39" s="94"/>
      <c r="Z39" s="94"/>
      <c r="AA39" s="94">
        <f t="shared" ref="AA39" si="151">AA33+AA34+AA36+AA37+AA38</f>
        <v>0</v>
      </c>
      <c r="AB39" s="94"/>
      <c r="AC39" s="94"/>
      <c r="AD39" s="94"/>
      <c r="AE39" s="94">
        <f t="shared" ref="AE39" si="152">AE33+AE34+AE36+AE37+AE38</f>
        <v>0</v>
      </c>
      <c r="AF39" s="94"/>
      <c r="AG39" s="94"/>
      <c r="AH39" s="94"/>
      <c r="AI39" s="94">
        <f t="shared" ref="AI39" si="153">AI33+AI34+AI36+AI37+AI38</f>
        <v>0</v>
      </c>
      <c r="AJ39" s="94"/>
      <c r="AK39" s="94"/>
      <c r="AL39" s="94"/>
      <c r="AM39" s="94">
        <f t="shared" ref="AM39" si="154">AM33+AM34+AM36+AM37+AM38</f>
        <v>0</v>
      </c>
      <c r="AN39" s="94"/>
      <c r="AO39" s="94"/>
      <c r="AP39" s="94"/>
      <c r="AQ39" s="94">
        <f t="shared" ref="AQ39" si="155">AQ33+AQ34+AQ36+AQ37+AQ38</f>
        <v>0</v>
      </c>
      <c r="AR39" s="94"/>
      <c r="AS39" s="94"/>
      <c r="AT39" s="94"/>
      <c r="AU39" s="94">
        <f t="shared" ref="AU39" si="156">AU33+AU34+AU36+AU37+AU38</f>
        <v>0</v>
      </c>
      <c r="AV39" s="94"/>
      <c r="AW39" s="94"/>
      <c r="AX39" s="94"/>
      <c r="AY39" s="94">
        <f t="shared" ref="AY39" si="157">AY33+AY34+AY36+AY37+AY38</f>
        <v>0</v>
      </c>
      <c r="AZ39" s="94"/>
      <c r="BA39" s="94"/>
      <c r="BB39" s="94"/>
      <c r="BC39" s="94">
        <f t="shared" ref="BC39" si="158">BC33+BC34+BC36+BC37+BC38</f>
        <v>0</v>
      </c>
      <c r="BD39" s="94"/>
      <c r="BE39" s="94"/>
      <c r="BF39" s="94"/>
      <c r="BG39" s="94">
        <f t="shared" ref="BG39" si="159">BG33+BG34+BG36+BG37+BG38</f>
        <v>0</v>
      </c>
      <c r="BH39" s="94"/>
      <c r="BI39" s="94"/>
      <c r="BJ39" s="94"/>
      <c r="BK39" s="94">
        <f t="shared" ref="BK39" si="160">BK33+BK34+BK36+BK37+BK38</f>
        <v>0</v>
      </c>
      <c r="BL39" s="94"/>
      <c r="BM39" s="94"/>
      <c r="BN39" s="94"/>
      <c r="BO39" s="94">
        <f t="shared" ref="BO39" si="161">BO33+BO34+BO36+BO37+BO38</f>
        <v>0</v>
      </c>
      <c r="BP39" s="94"/>
      <c r="BQ39" s="94"/>
      <c r="BR39" s="94"/>
      <c r="BS39" s="94">
        <f t="shared" ref="BS39" si="162">BS33+BS34+BS36+BS37+BS38</f>
        <v>0</v>
      </c>
      <c r="BT39" s="94"/>
      <c r="BU39" s="94"/>
      <c r="BV39" s="94"/>
      <c r="BW39" s="94">
        <f t="shared" ref="BW39" si="163">BW33+BW34+BW36+BW37+BW38</f>
        <v>0</v>
      </c>
      <c r="BX39" s="94"/>
      <c r="BY39" s="94"/>
      <c r="BZ39" s="94"/>
      <c r="CA39" s="94">
        <f t="shared" ref="CA39:DG39" si="164">CA33+CA34+CA36+CA37+CA38</f>
        <v>0</v>
      </c>
      <c r="CB39" s="94"/>
      <c r="CC39" s="94"/>
      <c r="CD39" s="94"/>
      <c r="CE39" s="94">
        <f t="shared" si="164"/>
        <v>0</v>
      </c>
      <c r="CF39" s="94"/>
      <c r="CG39" s="94"/>
      <c r="CH39" s="94"/>
      <c r="CI39" s="94">
        <f t="shared" si="164"/>
        <v>0</v>
      </c>
      <c r="CJ39" s="94"/>
      <c r="CK39" s="94"/>
      <c r="CL39" s="94"/>
      <c r="CM39" s="94">
        <f t="shared" si="164"/>
        <v>0</v>
      </c>
      <c r="CN39" s="94"/>
      <c r="CO39" s="94"/>
      <c r="CP39" s="94"/>
      <c r="CQ39" s="94">
        <f t="shared" si="164"/>
        <v>0</v>
      </c>
      <c r="CR39" s="94"/>
      <c r="CS39" s="94"/>
      <c r="CT39" s="94"/>
      <c r="CU39" s="94">
        <f t="shared" si="164"/>
        <v>0</v>
      </c>
      <c r="CV39" s="94"/>
      <c r="CW39" s="94"/>
      <c r="CX39" s="94"/>
      <c r="CY39" s="94">
        <f t="shared" si="164"/>
        <v>0</v>
      </c>
      <c r="CZ39" s="94"/>
      <c r="DA39" s="94"/>
      <c r="DB39" s="94"/>
      <c r="DC39" s="94">
        <f t="shared" si="164"/>
        <v>0</v>
      </c>
      <c r="DD39" s="94"/>
      <c r="DE39" s="94"/>
      <c r="DF39" s="94"/>
      <c r="DG39" s="94">
        <f t="shared" si="164"/>
        <v>0</v>
      </c>
      <c r="DH39" s="94"/>
      <c r="DI39" s="94"/>
      <c r="DJ39" s="94"/>
      <c r="DK39" s="52"/>
    </row>
    <row r="40" spans="2:115" ht="15.95" customHeight="1" x14ac:dyDescent="0.15">
      <c r="B40" s="110"/>
      <c r="C40" s="108" t="s">
        <v>32</v>
      </c>
      <c r="D40" s="108"/>
      <c r="E40" s="108"/>
      <c r="F40" s="108"/>
      <c r="G40" s="108"/>
      <c r="H40" s="108"/>
      <c r="I40" s="108"/>
      <c r="J40" s="108"/>
      <c r="K40" s="94">
        <f>K32-K39</f>
        <v>0</v>
      </c>
      <c r="L40" s="94"/>
      <c r="M40" s="94"/>
      <c r="N40" s="94"/>
      <c r="O40" s="94">
        <f>O32-O39</f>
        <v>0</v>
      </c>
      <c r="P40" s="94"/>
      <c r="Q40" s="94"/>
      <c r="R40" s="94"/>
      <c r="S40" s="94">
        <f t="shared" ref="S40" si="165">S32-S39</f>
        <v>0</v>
      </c>
      <c r="T40" s="94"/>
      <c r="U40" s="94"/>
      <c r="V40" s="94"/>
      <c r="W40" s="94">
        <f t="shared" ref="W40" si="166">W32-W39</f>
        <v>0</v>
      </c>
      <c r="X40" s="94"/>
      <c r="Y40" s="94"/>
      <c r="Z40" s="94"/>
      <c r="AA40" s="94">
        <f t="shared" ref="AA40" si="167">AA32-AA39</f>
        <v>0</v>
      </c>
      <c r="AB40" s="94"/>
      <c r="AC40" s="94"/>
      <c r="AD40" s="94"/>
      <c r="AE40" s="94">
        <f t="shared" ref="AE40" si="168">AE32-AE39</f>
        <v>0</v>
      </c>
      <c r="AF40" s="94"/>
      <c r="AG40" s="94"/>
      <c r="AH40" s="94"/>
      <c r="AI40" s="94">
        <f t="shared" ref="AI40" si="169">AI32-AI39</f>
        <v>0</v>
      </c>
      <c r="AJ40" s="94"/>
      <c r="AK40" s="94"/>
      <c r="AL40" s="94"/>
      <c r="AM40" s="94">
        <f t="shared" ref="AM40" si="170">AM32-AM39</f>
        <v>0</v>
      </c>
      <c r="AN40" s="94"/>
      <c r="AO40" s="94"/>
      <c r="AP40" s="94"/>
      <c r="AQ40" s="94">
        <f t="shared" ref="AQ40" si="171">AQ32-AQ39</f>
        <v>0</v>
      </c>
      <c r="AR40" s="94"/>
      <c r="AS40" s="94"/>
      <c r="AT40" s="94"/>
      <c r="AU40" s="94">
        <f t="shared" ref="AU40" si="172">AU32-AU39</f>
        <v>0</v>
      </c>
      <c r="AV40" s="94"/>
      <c r="AW40" s="94"/>
      <c r="AX40" s="94"/>
      <c r="AY40" s="94">
        <f t="shared" ref="AY40" si="173">AY32-AY39</f>
        <v>0</v>
      </c>
      <c r="AZ40" s="94"/>
      <c r="BA40" s="94"/>
      <c r="BB40" s="94"/>
      <c r="BC40" s="94">
        <f t="shared" ref="BC40" si="174">BC32-BC39</f>
        <v>0</v>
      </c>
      <c r="BD40" s="94"/>
      <c r="BE40" s="94"/>
      <c r="BF40" s="94"/>
      <c r="BG40" s="94">
        <f t="shared" ref="BG40" si="175">BG32-BG39</f>
        <v>0</v>
      </c>
      <c r="BH40" s="94"/>
      <c r="BI40" s="94"/>
      <c r="BJ40" s="94"/>
      <c r="BK40" s="94">
        <f t="shared" ref="BK40" si="176">BK32-BK39</f>
        <v>0</v>
      </c>
      <c r="BL40" s="94"/>
      <c r="BM40" s="94"/>
      <c r="BN40" s="94"/>
      <c r="BO40" s="94">
        <f t="shared" ref="BO40" si="177">BO32-BO39</f>
        <v>0</v>
      </c>
      <c r="BP40" s="94"/>
      <c r="BQ40" s="94"/>
      <c r="BR40" s="94"/>
      <c r="BS40" s="94">
        <f t="shared" ref="BS40" si="178">BS32-BS39</f>
        <v>0</v>
      </c>
      <c r="BT40" s="94"/>
      <c r="BU40" s="94"/>
      <c r="BV40" s="94"/>
      <c r="BW40" s="94">
        <f t="shared" ref="BW40" si="179">BW32-BW39</f>
        <v>0</v>
      </c>
      <c r="BX40" s="94"/>
      <c r="BY40" s="94"/>
      <c r="BZ40" s="94"/>
      <c r="CA40" s="94">
        <f t="shared" ref="CA40:DG40" si="180">CA32-CA39</f>
        <v>0</v>
      </c>
      <c r="CB40" s="94"/>
      <c r="CC40" s="94"/>
      <c r="CD40" s="94"/>
      <c r="CE40" s="94">
        <f t="shared" si="180"/>
        <v>0</v>
      </c>
      <c r="CF40" s="94"/>
      <c r="CG40" s="94"/>
      <c r="CH40" s="94"/>
      <c r="CI40" s="94">
        <f t="shared" si="180"/>
        <v>0</v>
      </c>
      <c r="CJ40" s="94"/>
      <c r="CK40" s="94"/>
      <c r="CL40" s="94"/>
      <c r="CM40" s="94">
        <f t="shared" si="180"/>
        <v>0</v>
      </c>
      <c r="CN40" s="94"/>
      <c r="CO40" s="94"/>
      <c r="CP40" s="94"/>
      <c r="CQ40" s="94">
        <f t="shared" si="180"/>
        <v>0</v>
      </c>
      <c r="CR40" s="94"/>
      <c r="CS40" s="94"/>
      <c r="CT40" s="94"/>
      <c r="CU40" s="94">
        <f t="shared" si="180"/>
        <v>0</v>
      </c>
      <c r="CV40" s="94"/>
      <c r="CW40" s="94"/>
      <c r="CX40" s="94"/>
      <c r="CY40" s="94">
        <f t="shared" si="180"/>
        <v>0</v>
      </c>
      <c r="CZ40" s="94"/>
      <c r="DA40" s="94"/>
      <c r="DB40" s="94"/>
      <c r="DC40" s="94">
        <f t="shared" si="180"/>
        <v>0</v>
      </c>
      <c r="DD40" s="94"/>
      <c r="DE40" s="94"/>
      <c r="DF40" s="94"/>
      <c r="DG40" s="94">
        <f t="shared" si="180"/>
        <v>0</v>
      </c>
      <c r="DH40" s="94"/>
      <c r="DI40" s="94"/>
      <c r="DJ40" s="94"/>
      <c r="DK40" s="52"/>
    </row>
    <row r="41" spans="2:115" ht="15.95" customHeight="1" x14ac:dyDescent="0.15">
      <c r="B41" s="110" t="s">
        <v>33</v>
      </c>
      <c r="C41" s="110" t="s">
        <v>34</v>
      </c>
      <c r="D41" s="108" t="s">
        <v>35</v>
      </c>
      <c r="E41" s="108"/>
      <c r="F41" s="108"/>
      <c r="G41" s="108"/>
      <c r="H41" s="108"/>
      <c r="I41" s="108"/>
      <c r="J41" s="108"/>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172"/>
      <c r="CZ41" s="173"/>
      <c r="DA41" s="173"/>
      <c r="DB41" s="174"/>
      <c r="DC41" s="91"/>
      <c r="DD41" s="91"/>
      <c r="DE41" s="91"/>
      <c r="DF41" s="91"/>
      <c r="DG41" s="91"/>
      <c r="DH41" s="91"/>
      <c r="DI41" s="91"/>
      <c r="DJ41" s="91"/>
      <c r="DK41" s="51"/>
    </row>
    <row r="42" spans="2:115" ht="15.95" customHeight="1" x14ac:dyDescent="0.15">
      <c r="B42" s="110"/>
      <c r="C42" s="110"/>
      <c r="D42" s="108" t="s">
        <v>36</v>
      </c>
      <c r="E42" s="108"/>
      <c r="F42" s="108"/>
      <c r="G42" s="108"/>
      <c r="H42" s="108"/>
      <c r="I42" s="108"/>
      <c r="J42" s="108"/>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172"/>
      <c r="CZ42" s="173"/>
      <c r="DA42" s="173"/>
      <c r="DB42" s="174"/>
      <c r="DC42" s="91"/>
      <c r="DD42" s="91"/>
      <c r="DE42" s="91"/>
      <c r="DF42" s="91"/>
      <c r="DG42" s="91"/>
      <c r="DH42" s="91"/>
      <c r="DI42" s="91"/>
      <c r="DJ42" s="91"/>
      <c r="DK42" s="51"/>
    </row>
    <row r="43" spans="2:115" ht="15.95" customHeight="1" x14ac:dyDescent="0.15">
      <c r="B43" s="110"/>
      <c r="C43" s="110"/>
      <c r="D43" s="108" t="s">
        <v>37</v>
      </c>
      <c r="E43" s="108"/>
      <c r="F43" s="108"/>
      <c r="G43" s="108"/>
      <c r="H43" s="108"/>
      <c r="I43" s="108"/>
      <c r="J43" s="108"/>
      <c r="K43" s="95"/>
      <c r="L43" s="96"/>
      <c r="M43" s="96"/>
      <c r="N43" s="97"/>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175"/>
      <c r="CZ43" s="176"/>
      <c r="DA43" s="176"/>
      <c r="DB43" s="177"/>
      <c r="DC43" s="92"/>
      <c r="DD43" s="92"/>
      <c r="DE43" s="92"/>
      <c r="DF43" s="92"/>
      <c r="DG43" s="92"/>
      <c r="DH43" s="92"/>
      <c r="DI43" s="92"/>
      <c r="DJ43" s="92"/>
      <c r="DK43" s="66"/>
    </row>
    <row r="44" spans="2:115" ht="15.95" customHeight="1" x14ac:dyDescent="0.15">
      <c r="B44" s="110"/>
      <c r="C44" s="110"/>
      <c r="D44" s="109"/>
      <c r="E44" s="109"/>
      <c r="F44" s="109"/>
      <c r="G44" s="109"/>
      <c r="H44" s="109"/>
      <c r="I44" s="109"/>
      <c r="J44" s="109"/>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172"/>
      <c r="CZ44" s="173"/>
      <c r="DA44" s="173"/>
      <c r="DB44" s="174"/>
      <c r="DC44" s="91"/>
      <c r="DD44" s="91"/>
      <c r="DE44" s="91"/>
      <c r="DF44" s="91"/>
      <c r="DG44" s="91"/>
      <c r="DH44" s="91"/>
      <c r="DI44" s="91"/>
      <c r="DJ44" s="91"/>
      <c r="DK44" s="51"/>
    </row>
    <row r="45" spans="2:115" ht="15.95" customHeight="1" x14ac:dyDescent="0.15">
      <c r="B45" s="110"/>
      <c r="C45" s="110"/>
      <c r="D45" s="109"/>
      <c r="E45" s="109"/>
      <c r="F45" s="109"/>
      <c r="G45" s="109"/>
      <c r="H45" s="109"/>
      <c r="I45" s="109"/>
      <c r="J45" s="109"/>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172"/>
      <c r="CZ45" s="173"/>
      <c r="DA45" s="173"/>
      <c r="DB45" s="174"/>
      <c r="DC45" s="91"/>
      <c r="DD45" s="91"/>
      <c r="DE45" s="91"/>
      <c r="DF45" s="91"/>
      <c r="DG45" s="91"/>
      <c r="DH45" s="91"/>
      <c r="DI45" s="91"/>
      <c r="DJ45" s="91"/>
      <c r="DK45" s="51"/>
    </row>
    <row r="46" spans="2:115" ht="15.95" customHeight="1" x14ac:dyDescent="0.15">
      <c r="B46" s="110"/>
      <c r="C46" s="110"/>
      <c r="D46" s="108" t="s">
        <v>38</v>
      </c>
      <c r="E46" s="108"/>
      <c r="F46" s="108"/>
      <c r="G46" s="108"/>
      <c r="H46" s="108"/>
      <c r="I46" s="108"/>
      <c r="J46" s="108"/>
      <c r="K46" s="94">
        <f>K41+K42+K44+K45</f>
        <v>0</v>
      </c>
      <c r="L46" s="94"/>
      <c r="M46" s="94"/>
      <c r="N46" s="94"/>
      <c r="O46" s="94">
        <f>O41+O42+O44+O45</f>
        <v>0</v>
      </c>
      <c r="P46" s="94"/>
      <c r="Q46" s="94"/>
      <c r="R46" s="94"/>
      <c r="S46" s="94">
        <f t="shared" ref="S46" si="181">S41+S42+S44+S45</f>
        <v>0</v>
      </c>
      <c r="T46" s="94"/>
      <c r="U46" s="94"/>
      <c r="V46" s="94"/>
      <c r="W46" s="94">
        <f t="shared" ref="W46" si="182">W41+W42+W44+W45</f>
        <v>0</v>
      </c>
      <c r="X46" s="94"/>
      <c r="Y46" s="94"/>
      <c r="Z46" s="94"/>
      <c r="AA46" s="94">
        <f t="shared" ref="AA46" si="183">AA41+AA42+AA44+AA45</f>
        <v>0</v>
      </c>
      <c r="AB46" s="94"/>
      <c r="AC46" s="94"/>
      <c r="AD46" s="94"/>
      <c r="AE46" s="94">
        <f t="shared" ref="AE46" si="184">AE41+AE42+AE44+AE45</f>
        <v>0</v>
      </c>
      <c r="AF46" s="94"/>
      <c r="AG46" s="94"/>
      <c r="AH46" s="94"/>
      <c r="AI46" s="94">
        <f t="shared" ref="AI46" si="185">AI41+AI42+AI44+AI45</f>
        <v>0</v>
      </c>
      <c r="AJ46" s="94"/>
      <c r="AK46" s="94"/>
      <c r="AL46" s="94"/>
      <c r="AM46" s="94">
        <f t="shared" ref="AM46" si="186">AM41+AM42+AM44+AM45</f>
        <v>0</v>
      </c>
      <c r="AN46" s="94"/>
      <c r="AO46" s="94"/>
      <c r="AP46" s="94"/>
      <c r="AQ46" s="94">
        <f t="shared" ref="AQ46" si="187">AQ41+AQ42+AQ44+AQ45</f>
        <v>0</v>
      </c>
      <c r="AR46" s="94"/>
      <c r="AS46" s="94"/>
      <c r="AT46" s="94"/>
      <c r="AU46" s="94">
        <f t="shared" ref="AU46" si="188">AU41+AU42+AU44+AU45</f>
        <v>0</v>
      </c>
      <c r="AV46" s="94"/>
      <c r="AW46" s="94"/>
      <c r="AX46" s="94"/>
      <c r="AY46" s="94">
        <f t="shared" ref="AY46" si="189">AY41+AY42+AY44+AY45</f>
        <v>0</v>
      </c>
      <c r="AZ46" s="94"/>
      <c r="BA46" s="94"/>
      <c r="BB46" s="94"/>
      <c r="BC46" s="94">
        <f t="shared" ref="BC46" si="190">BC41+BC42+BC44+BC45</f>
        <v>0</v>
      </c>
      <c r="BD46" s="94"/>
      <c r="BE46" s="94"/>
      <c r="BF46" s="94"/>
      <c r="BG46" s="94">
        <f t="shared" ref="BG46" si="191">BG41+BG42+BG44+BG45</f>
        <v>0</v>
      </c>
      <c r="BH46" s="94"/>
      <c r="BI46" s="94"/>
      <c r="BJ46" s="94"/>
      <c r="BK46" s="94">
        <f t="shared" ref="BK46" si="192">BK41+BK42+BK44+BK45</f>
        <v>0</v>
      </c>
      <c r="BL46" s="94"/>
      <c r="BM46" s="94"/>
      <c r="BN46" s="94"/>
      <c r="BO46" s="94">
        <f t="shared" ref="BO46" si="193">BO41+BO42+BO44+BO45</f>
        <v>0</v>
      </c>
      <c r="BP46" s="94"/>
      <c r="BQ46" s="94"/>
      <c r="BR46" s="94"/>
      <c r="BS46" s="94">
        <f t="shared" ref="BS46" si="194">BS41+BS42+BS44+BS45</f>
        <v>0</v>
      </c>
      <c r="BT46" s="94"/>
      <c r="BU46" s="94"/>
      <c r="BV46" s="94"/>
      <c r="BW46" s="94">
        <f t="shared" ref="BW46" si="195">BW41+BW42+BW44+BW45</f>
        <v>0</v>
      </c>
      <c r="BX46" s="94"/>
      <c r="BY46" s="94"/>
      <c r="BZ46" s="94"/>
      <c r="CA46" s="94">
        <f t="shared" ref="CA46:DG46" si="196">CA41+CA42+CA44+CA45</f>
        <v>0</v>
      </c>
      <c r="CB46" s="94"/>
      <c r="CC46" s="94"/>
      <c r="CD46" s="94"/>
      <c r="CE46" s="94">
        <f t="shared" si="196"/>
        <v>0</v>
      </c>
      <c r="CF46" s="94"/>
      <c r="CG46" s="94"/>
      <c r="CH46" s="94"/>
      <c r="CI46" s="94">
        <f t="shared" si="196"/>
        <v>0</v>
      </c>
      <c r="CJ46" s="94"/>
      <c r="CK46" s="94"/>
      <c r="CL46" s="94"/>
      <c r="CM46" s="94">
        <f t="shared" si="196"/>
        <v>0</v>
      </c>
      <c r="CN46" s="94"/>
      <c r="CO46" s="94"/>
      <c r="CP46" s="94"/>
      <c r="CQ46" s="94">
        <f t="shared" si="196"/>
        <v>0</v>
      </c>
      <c r="CR46" s="94"/>
      <c r="CS46" s="94"/>
      <c r="CT46" s="94"/>
      <c r="CU46" s="94">
        <f t="shared" si="196"/>
        <v>0</v>
      </c>
      <c r="CV46" s="94"/>
      <c r="CW46" s="94"/>
      <c r="CX46" s="94"/>
      <c r="CY46" s="94">
        <f t="shared" si="196"/>
        <v>0</v>
      </c>
      <c r="CZ46" s="94"/>
      <c r="DA46" s="94"/>
      <c r="DB46" s="94"/>
      <c r="DC46" s="94">
        <f t="shared" si="196"/>
        <v>0</v>
      </c>
      <c r="DD46" s="94"/>
      <c r="DE46" s="94"/>
      <c r="DF46" s="94"/>
      <c r="DG46" s="94">
        <f t="shared" si="196"/>
        <v>0</v>
      </c>
      <c r="DH46" s="94"/>
      <c r="DI46" s="94"/>
      <c r="DJ46" s="94"/>
      <c r="DK46" s="52"/>
    </row>
    <row r="47" spans="2:115" ht="15.95" customHeight="1" x14ac:dyDescent="0.15">
      <c r="B47" s="110"/>
      <c r="C47" s="110" t="s">
        <v>39</v>
      </c>
      <c r="D47" s="108" t="s">
        <v>40</v>
      </c>
      <c r="E47" s="108"/>
      <c r="F47" s="108"/>
      <c r="G47" s="108"/>
      <c r="H47" s="108"/>
      <c r="I47" s="108"/>
      <c r="J47" s="108"/>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172"/>
      <c r="CZ47" s="173"/>
      <c r="DA47" s="173"/>
      <c r="DB47" s="174"/>
      <c r="DC47" s="91"/>
      <c r="DD47" s="91"/>
      <c r="DE47" s="91"/>
      <c r="DF47" s="91"/>
      <c r="DG47" s="91"/>
      <c r="DH47" s="91"/>
      <c r="DI47" s="91"/>
      <c r="DJ47" s="91"/>
      <c r="DK47" s="51"/>
    </row>
    <row r="48" spans="2:115" ht="15.95" customHeight="1" x14ac:dyDescent="0.15">
      <c r="B48" s="110"/>
      <c r="C48" s="110"/>
      <c r="D48" s="108" t="s">
        <v>37</v>
      </c>
      <c r="E48" s="108"/>
      <c r="F48" s="108"/>
      <c r="G48" s="108"/>
      <c r="H48" s="108"/>
      <c r="I48" s="108"/>
      <c r="J48" s="108"/>
      <c r="K48" s="95"/>
      <c r="L48" s="96"/>
      <c r="M48" s="96"/>
      <c r="N48" s="97"/>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175"/>
      <c r="CZ48" s="176"/>
      <c r="DA48" s="176"/>
      <c r="DB48" s="177"/>
      <c r="DC48" s="92"/>
      <c r="DD48" s="92"/>
      <c r="DE48" s="92"/>
      <c r="DF48" s="92"/>
      <c r="DG48" s="92"/>
      <c r="DH48" s="92"/>
      <c r="DI48" s="92"/>
      <c r="DJ48" s="92"/>
      <c r="DK48" s="66"/>
    </row>
    <row r="49" spans="2:115" ht="15.95" customHeight="1" x14ac:dyDescent="0.15">
      <c r="B49" s="110"/>
      <c r="C49" s="110"/>
      <c r="D49" s="109"/>
      <c r="E49" s="109"/>
      <c r="F49" s="109"/>
      <c r="G49" s="109"/>
      <c r="H49" s="109"/>
      <c r="I49" s="109"/>
      <c r="J49" s="109"/>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172"/>
      <c r="CZ49" s="173"/>
      <c r="DA49" s="173"/>
      <c r="DB49" s="174"/>
      <c r="DC49" s="91"/>
      <c r="DD49" s="91"/>
      <c r="DE49" s="91"/>
      <c r="DF49" s="91"/>
      <c r="DG49" s="91"/>
      <c r="DH49" s="91"/>
      <c r="DI49" s="91"/>
      <c r="DJ49" s="91"/>
      <c r="DK49" s="51"/>
    </row>
    <row r="50" spans="2:115" ht="15.95" customHeight="1" x14ac:dyDescent="0.15">
      <c r="B50" s="110"/>
      <c r="C50" s="110"/>
      <c r="D50" s="109"/>
      <c r="E50" s="109"/>
      <c r="F50" s="109"/>
      <c r="G50" s="109"/>
      <c r="H50" s="109"/>
      <c r="I50" s="109"/>
      <c r="J50" s="109"/>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172"/>
      <c r="CZ50" s="173"/>
      <c r="DA50" s="173"/>
      <c r="DB50" s="174"/>
      <c r="DC50" s="91"/>
      <c r="DD50" s="91"/>
      <c r="DE50" s="91"/>
      <c r="DF50" s="91"/>
      <c r="DG50" s="91"/>
      <c r="DH50" s="91"/>
      <c r="DI50" s="91"/>
      <c r="DJ50" s="91"/>
      <c r="DK50" s="51"/>
    </row>
    <row r="51" spans="2:115" ht="15.95" customHeight="1" x14ac:dyDescent="0.15">
      <c r="B51" s="110"/>
      <c r="C51" s="110"/>
      <c r="D51" s="108" t="s">
        <v>41</v>
      </c>
      <c r="E51" s="108"/>
      <c r="F51" s="108"/>
      <c r="G51" s="108"/>
      <c r="H51" s="108"/>
      <c r="I51" s="108"/>
      <c r="J51" s="108"/>
      <c r="K51" s="93">
        <f>K47+K49+K50</f>
        <v>0</v>
      </c>
      <c r="L51" s="93"/>
      <c r="M51" s="93"/>
      <c r="N51" s="93"/>
      <c r="O51" s="93">
        <f>O47+O49+O50</f>
        <v>0</v>
      </c>
      <c r="P51" s="93"/>
      <c r="Q51" s="93"/>
      <c r="R51" s="93"/>
      <c r="S51" s="93">
        <f t="shared" ref="S51" si="197">S47+S49+S50</f>
        <v>0</v>
      </c>
      <c r="T51" s="93"/>
      <c r="U51" s="93"/>
      <c r="V51" s="93"/>
      <c r="W51" s="93">
        <f t="shared" ref="W51" si="198">W47+W49+W50</f>
        <v>0</v>
      </c>
      <c r="X51" s="93"/>
      <c r="Y51" s="93"/>
      <c r="Z51" s="93"/>
      <c r="AA51" s="93">
        <f t="shared" ref="AA51" si="199">AA47+AA49+AA50</f>
        <v>0</v>
      </c>
      <c r="AB51" s="93"/>
      <c r="AC51" s="93"/>
      <c r="AD51" s="93"/>
      <c r="AE51" s="93">
        <f t="shared" ref="AE51" si="200">AE47+AE49+AE50</f>
        <v>0</v>
      </c>
      <c r="AF51" s="93"/>
      <c r="AG51" s="93"/>
      <c r="AH51" s="93"/>
      <c r="AI51" s="93">
        <f t="shared" ref="AI51" si="201">AI47+AI49+AI50</f>
        <v>0</v>
      </c>
      <c r="AJ51" s="93"/>
      <c r="AK51" s="93"/>
      <c r="AL51" s="93"/>
      <c r="AM51" s="93">
        <f t="shared" ref="AM51" si="202">AM47+AM49+AM50</f>
        <v>0</v>
      </c>
      <c r="AN51" s="93"/>
      <c r="AO51" s="93"/>
      <c r="AP51" s="93"/>
      <c r="AQ51" s="93">
        <f t="shared" ref="AQ51" si="203">AQ47+AQ49+AQ50</f>
        <v>0</v>
      </c>
      <c r="AR51" s="93"/>
      <c r="AS51" s="93"/>
      <c r="AT51" s="93"/>
      <c r="AU51" s="93">
        <f t="shared" ref="AU51" si="204">AU47+AU49+AU50</f>
        <v>0</v>
      </c>
      <c r="AV51" s="93"/>
      <c r="AW51" s="93"/>
      <c r="AX51" s="93"/>
      <c r="AY51" s="93">
        <f t="shared" ref="AY51" si="205">AY47+AY49+AY50</f>
        <v>0</v>
      </c>
      <c r="AZ51" s="93"/>
      <c r="BA51" s="93"/>
      <c r="BB51" s="93"/>
      <c r="BC51" s="93">
        <f t="shared" ref="BC51" si="206">BC47+BC49+BC50</f>
        <v>0</v>
      </c>
      <c r="BD51" s="93"/>
      <c r="BE51" s="93"/>
      <c r="BF51" s="93"/>
      <c r="BG51" s="93">
        <f t="shared" ref="BG51" si="207">BG47+BG49+BG50</f>
        <v>0</v>
      </c>
      <c r="BH51" s="93"/>
      <c r="BI51" s="93"/>
      <c r="BJ51" s="93"/>
      <c r="BK51" s="93">
        <f t="shared" ref="BK51" si="208">BK47+BK49+BK50</f>
        <v>0</v>
      </c>
      <c r="BL51" s="93"/>
      <c r="BM51" s="93"/>
      <c r="BN51" s="93"/>
      <c r="BO51" s="93">
        <f t="shared" ref="BO51" si="209">BO47+BO49+BO50</f>
        <v>0</v>
      </c>
      <c r="BP51" s="93"/>
      <c r="BQ51" s="93"/>
      <c r="BR51" s="93"/>
      <c r="BS51" s="93">
        <f t="shared" ref="BS51" si="210">BS47+BS49+BS50</f>
        <v>0</v>
      </c>
      <c r="BT51" s="93"/>
      <c r="BU51" s="93"/>
      <c r="BV51" s="93"/>
      <c r="BW51" s="93">
        <f t="shared" ref="BW51" si="211">BW47+BW49+BW50</f>
        <v>0</v>
      </c>
      <c r="BX51" s="93"/>
      <c r="BY51" s="93"/>
      <c r="BZ51" s="93"/>
      <c r="CA51" s="93">
        <f t="shared" ref="CA51:DG51" si="212">CA47+CA49+CA50</f>
        <v>0</v>
      </c>
      <c r="CB51" s="93"/>
      <c r="CC51" s="93"/>
      <c r="CD51" s="93"/>
      <c r="CE51" s="93">
        <f t="shared" si="212"/>
        <v>0</v>
      </c>
      <c r="CF51" s="93"/>
      <c r="CG51" s="93"/>
      <c r="CH51" s="93"/>
      <c r="CI51" s="93">
        <f t="shared" si="212"/>
        <v>0</v>
      </c>
      <c r="CJ51" s="93"/>
      <c r="CK51" s="93"/>
      <c r="CL51" s="93"/>
      <c r="CM51" s="93">
        <f t="shared" si="212"/>
        <v>0</v>
      </c>
      <c r="CN51" s="93"/>
      <c r="CO51" s="93"/>
      <c r="CP51" s="93"/>
      <c r="CQ51" s="93">
        <f t="shared" si="212"/>
        <v>0</v>
      </c>
      <c r="CR51" s="93"/>
      <c r="CS51" s="93"/>
      <c r="CT51" s="93"/>
      <c r="CU51" s="93">
        <f t="shared" si="212"/>
        <v>0</v>
      </c>
      <c r="CV51" s="93"/>
      <c r="CW51" s="93"/>
      <c r="CX51" s="93"/>
      <c r="CY51" s="93">
        <f t="shared" si="212"/>
        <v>0</v>
      </c>
      <c r="CZ51" s="93"/>
      <c r="DA51" s="93"/>
      <c r="DB51" s="93"/>
      <c r="DC51" s="93">
        <f t="shared" si="212"/>
        <v>0</v>
      </c>
      <c r="DD51" s="93"/>
      <c r="DE51" s="93"/>
      <c r="DF51" s="93"/>
      <c r="DG51" s="93">
        <f t="shared" si="212"/>
        <v>0</v>
      </c>
      <c r="DH51" s="93"/>
      <c r="DI51" s="93"/>
      <c r="DJ51" s="93"/>
      <c r="DK51" s="60"/>
    </row>
    <row r="52" spans="2:115" ht="15.95" customHeight="1" x14ac:dyDescent="0.15">
      <c r="B52" s="110"/>
      <c r="C52" s="108" t="s">
        <v>42</v>
      </c>
      <c r="D52" s="108"/>
      <c r="E52" s="108"/>
      <c r="F52" s="108"/>
      <c r="G52" s="108"/>
      <c r="H52" s="108"/>
      <c r="I52" s="108"/>
      <c r="J52" s="108"/>
      <c r="K52" s="89">
        <f>K46-K51</f>
        <v>0</v>
      </c>
      <c r="L52" s="89"/>
      <c r="M52" s="89"/>
      <c r="N52" s="89"/>
      <c r="O52" s="94">
        <f>O46-O51</f>
        <v>0</v>
      </c>
      <c r="P52" s="94"/>
      <c r="Q52" s="94"/>
      <c r="R52" s="94"/>
      <c r="S52" s="94">
        <f t="shared" ref="S52" si="213">S46-S51</f>
        <v>0</v>
      </c>
      <c r="T52" s="94"/>
      <c r="U52" s="94"/>
      <c r="V52" s="94"/>
      <c r="W52" s="94">
        <f t="shared" ref="W52" si="214">W46-W51</f>
        <v>0</v>
      </c>
      <c r="X52" s="94"/>
      <c r="Y52" s="94"/>
      <c r="Z52" s="94"/>
      <c r="AA52" s="94">
        <f t="shared" ref="AA52" si="215">AA46-AA51</f>
        <v>0</v>
      </c>
      <c r="AB52" s="94"/>
      <c r="AC52" s="94"/>
      <c r="AD52" s="94"/>
      <c r="AE52" s="94">
        <f t="shared" ref="AE52" si="216">AE46-AE51</f>
        <v>0</v>
      </c>
      <c r="AF52" s="94"/>
      <c r="AG52" s="94"/>
      <c r="AH52" s="94"/>
      <c r="AI52" s="94">
        <f t="shared" ref="AI52" si="217">AI46-AI51</f>
        <v>0</v>
      </c>
      <c r="AJ52" s="94"/>
      <c r="AK52" s="94"/>
      <c r="AL52" s="94"/>
      <c r="AM52" s="94">
        <f t="shared" ref="AM52" si="218">AM46-AM51</f>
        <v>0</v>
      </c>
      <c r="AN52" s="94"/>
      <c r="AO52" s="94"/>
      <c r="AP52" s="94"/>
      <c r="AQ52" s="94">
        <f t="shared" ref="AQ52" si="219">AQ46-AQ51</f>
        <v>0</v>
      </c>
      <c r="AR52" s="94"/>
      <c r="AS52" s="94"/>
      <c r="AT52" s="94"/>
      <c r="AU52" s="94">
        <f t="shared" ref="AU52" si="220">AU46-AU51</f>
        <v>0</v>
      </c>
      <c r="AV52" s="94"/>
      <c r="AW52" s="94"/>
      <c r="AX52" s="94"/>
      <c r="AY52" s="94">
        <f t="shared" ref="AY52" si="221">AY46-AY51</f>
        <v>0</v>
      </c>
      <c r="AZ52" s="94"/>
      <c r="BA52" s="94"/>
      <c r="BB52" s="94"/>
      <c r="BC52" s="94">
        <f t="shared" ref="BC52" si="222">BC46-BC51</f>
        <v>0</v>
      </c>
      <c r="BD52" s="94"/>
      <c r="BE52" s="94"/>
      <c r="BF52" s="94"/>
      <c r="BG52" s="94">
        <f t="shared" ref="BG52" si="223">BG46-BG51</f>
        <v>0</v>
      </c>
      <c r="BH52" s="94"/>
      <c r="BI52" s="94"/>
      <c r="BJ52" s="94"/>
      <c r="BK52" s="94">
        <f t="shared" ref="BK52" si="224">BK46-BK51</f>
        <v>0</v>
      </c>
      <c r="BL52" s="94"/>
      <c r="BM52" s="94"/>
      <c r="BN52" s="94"/>
      <c r="BO52" s="94">
        <f t="shared" ref="BO52" si="225">BO46-BO51</f>
        <v>0</v>
      </c>
      <c r="BP52" s="94"/>
      <c r="BQ52" s="94"/>
      <c r="BR52" s="94"/>
      <c r="BS52" s="94">
        <f t="shared" ref="BS52" si="226">BS46-BS51</f>
        <v>0</v>
      </c>
      <c r="BT52" s="94"/>
      <c r="BU52" s="94"/>
      <c r="BV52" s="94"/>
      <c r="BW52" s="94">
        <f t="shared" ref="BW52" si="227">BW46-BW51</f>
        <v>0</v>
      </c>
      <c r="BX52" s="94"/>
      <c r="BY52" s="94"/>
      <c r="BZ52" s="94"/>
      <c r="CA52" s="94">
        <f t="shared" ref="CA52:DG52" si="228">CA46-CA51</f>
        <v>0</v>
      </c>
      <c r="CB52" s="94"/>
      <c r="CC52" s="94"/>
      <c r="CD52" s="94"/>
      <c r="CE52" s="94">
        <f t="shared" si="228"/>
        <v>0</v>
      </c>
      <c r="CF52" s="94"/>
      <c r="CG52" s="94"/>
      <c r="CH52" s="94"/>
      <c r="CI52" s="94">
        <f t="shared" si="228"/>
        <v>0</v>
      </c>
      <c r="CJ52" s="94"/>
      <c r="CK52" s="94"/>
      <c r="CL52" s="94"/>
      <c r="CM52" s="94">
        <f t="shared" si="228"/>
        <v>0</v>
      </c>
      <c r="CN52" s="94"/>
      <c r="CO52" s="94"/>
      <c r="CP52" s="94"/>
      <c r="CQ52" s="94">
        <f t="shared" si="228"/>
        <v>0</v>
      </c>
      <c r="CR52" s="94"/>
      <c r="CS52" s="94"/>
      <c r="CT52" s="94"/>
      <c r="CU52" s="94">
        <f t="shared" si="228"/>
        <v>0</v>
      </c>
      <c r="CV52" s="94"/>
      <c r="CW52" s="94"/>
      <c r="CX52" s="94"/>
      <c r="CY52" s="94">
        <f t="shared" si="228"/>
        <v>0</v>
      </c>
      <c r="CZ52" s="94"/>
      <c r="DA52" s="94"/>
      <c r="DB52" s="94"/>
      <c r="DC52" s="94">
        <f t="shared" si="228"/>
        <v>0</v>
      </c>
      <c r="DD52" s="94"/>
      <c r="DE52" s="94"/>
      <c r="DF52" s="94"/>
      <c r="DG52" s="94">
        <f t="shared" si="228"/>
        <v>0</v>
      </c>
      <c r="DH52" s="94"/>
      <c r="DI52" s="94"/>
      <c r="DJ52" s="94"/>
      <c r="DK52" s="52"/>
    </row>
    <row r="53" spans="2:115" ht="15.95" customHeight="1" x14ac:dyDescent="0.15">
      <c r="B53" s="108" t="s">
        <v>43</v>
      </c>
      <c r="C53" s="108"/>
      <c r="D53" s="108"/>
      <c r="E53" s="108"/>
      <c r="F53" s="108"/>
      <c r="G53" s="108"/>
      <c r="H53" s="108"/>
      <c r="I53" s="108"/>
      <c r="J53" s="108"/>
      <c r="K53" s="89">
        <f>K40+K52</f>
        <v>0</v>
      </c>
      <c r="L53" s="89"/>
      <c r="M53" s="89"/>
      <c r="N53" s="89"/>
      <c r="O53" s="94">
        <f>O40+O52</f>
        <v>0</v>
      </c>
      <c r="P53" s="94"/>
      <c r="Q53" s="94"/>
      <c r="R53" s="94"/>
      <c r="S53" s="94">
        <f t="shared" ref="S53" si="229">S40+S52</f>
        <v>0</v>
      </c>
      <c r="T53" s="94"/>
      <c r="U53" s="94"/>
      <c r="V53" s="94"/>
      <c r="W53" s="94">
        <f t="shared" ref="W53" si="230">W40+W52</f>
        <v>0</v>
      </c>
      <c r="X53" s="94"/>
      <c r="Y53" s="94"/>
      <c r="Z53" s="94"/>
      <c r="AA53" s="94">
        <f t="shared" ref="AA53" si="231">AA40+AA52</f>
        <v>0</v>
      </c>
      <c r="AB53" s="94"/>
      <c r="AC53" s="94"/>
      <c r="AD53" s="94"/>
      <c r="AE53" s="94">
        <f t="shared" ref="AE53" si="232">AE40+AE52</f>
        <v>0</v>
      </c>
      <c r="AF53" s="94"/>
      <c r="AG53" s="94"/>
      <c r="AH53" s="94"/>
      <c r="AI53" s="94">
        <f t="shared" ref="AI53" si="233">AI40+AI52</f>
        <v>0</v>
      </c>
      <c r="AJ53" s="94"/>
      <c r="AK53" s="94"/>
      <c r="AL53" s="94"/>
      <c r="AM53" s="94">
        <f t="shared" ref="AM53" si="234">AM40+AM52</f>
        <v>0</v>
      </c>
      <c r="AN53" s="94"/>
      <c r="AO53" s="94"/>
      <c r="AP53" s="94"/>
      <c r="AQ53" s="94">
        <f t="shared" ref="AQ53" si="235">AQ40+AQ52</f>
        <v>0</v>
      </c>
      <c r="AR53" s="94"/>
      <c r="AS53" s="94"/>
      <c r="AT53" s="94"/>
      <c r="AU53" s="94">
        <f t="shared" ref="AU53" si="236">AU40+AU52</f>
        <v>0</v>
      </c>
      <c r="AV53" s="94"/>
      <c r="AW53" s="94"/>
      <c r="AX53" s="94"/>
      <c r="AY53" s="94">
        <f t="shared" ref="AY53" si="237">AY40+AY52</f>
        <v>0</v>
      </c>
      <c r="AZ53" s="94"/>
      <c r="BA53" s="94"/>
      <c r="BB53" s="94"/>
      <c r="BC53" s="94">
        <f t="shared" ref="BC53" si="238">BC40+BC52</f>
        <v>0</v>
      </c>
      <c r="BD53" s="94"/>
      <c r="BE53" s="94"/>
      <c r="BF53" s="94"/>
      <c r="BG53" s="94">
        <f t="shared" ref="BG53" si="239">BG40+BG52</f>
        <v>0</v>
      </c>
      <c r="BH53" s="94"/>
      <c r="BI53" s="94"/>
      <c r="BJ53" s="94"/>
      <c r="BK53" s="94">
        <f t="shared" ref="BK53" si="240">BK40+BK52</f>
        <v>0</v>
      </c>
      <c r="BL53" s="94"/>
      <c r="BM53" s="94"/>
      <c r="BN53" s="94"/>
      <c r="BO53" s="94">
        <f t="shared" ref="BO53" si="241">BO40+BO52</f>
        <v>0</v>
      </c>
      <c r="BP53" s="94"/>
      <c r="BQ53" s="94"/>
      <c r="BR53" s="94"/>
      <c r="BS53" s="94">
        <f t="shared" ref="BS53" si="242">BS40+BS52</f>
        <v>0</v>
      </c>
      <c r="BT53" s="94"/>
      <c r="BU53" s="94"/>
      <c r="BV53" s="94"/>
      <c r="BW53" s="94">
        <f t="shared" ref="BW53" si="243">BW40+BW52</f>
        <v>0</v>
      </c>
      <c r="BX53" s="94"/>
      <c r="BY53" s="94"/>
      <c r="BZ53" s="94"/>
      <c r="CA53" s="94">
        <f t="shared" ref="CA53:DG53" si="244">CA40+CA52</f>
        <v>0</v>
      </c>
      <c r="CB53" s="94"/>
      <c r="CC53" s="94"/>
      <c r="CD53" s="94"/>
      <c r="CE53" s="94">
        <f t="shared" si="244"/>
        <v>0</v>
      </c>
      <c r="CF53" s="94"/>
      <c r="CG53" s="94"/>
      <c r="CH53" s="94"/>
      <c r="CI53" s="94">
        <f t="shared" si="244"/>
        <v>0</v>
      </c>
      <c r="CJ53" s="94"/>
      <c r="CK53" s="94"/>
      <c r="CL53" s="94"/>
      <c r="CM53" s="94">
        <f t="shared" si="244"/>
        <v>0</v>
      </c>
      <c r="CN53" s="94"/>
      <c r="CO53" s="94"/>
      <c r="CP53" s="94"/>
      <c r="CQ53" s="94">
        <f t="shared" si="244"/>
        <v>0</v>
      </c>
      <c r="CR53" s="94"/>
      <c r="CS53" s="94"/>
      <c r="CT53" s="94"/>
      <c r="CU53" s="94">
        <f t="shared" si="244"/>
        <v>0</v>
      </c>
      <c r="CV53" s="94"/>
      <c r="CW53" s="94"/>
      <c r="CX53" s="94"/>
      <c r="CY53" s="94">
        <f t="shared" si="244"/>
        <v>0</v>
      </c>
      <c r="CZ53" s="94"/>
      <c r="DA53" s="94"/>
      <c r="DB53" s="94"/>
      <c r="DC53" s="94">
        <f t="shared" si="244"/>
        <v>0</v>
      </c>
      <c r="DD53" s="94"/>
      <c r="DE53" s="94"/>
      <c r="DF53" s="94"/>
      <c r="DG53" s="94">
        <f t="shared" si="244"/>
        <v>0</v>
      </c>
      <c r="DH53" s="94"/>
      <c r="DI53" s="94"/>
      <c r="DJ53" s="94"/>
      <c r="DK53" s="52"/>
    </row>
    <row r="54" spans="2:115" ht="15.95" customHeight="1" x14ac:dyDescent="0.15">
      <c r="B54" s="108" t="s">
        <v>44</v>
      </c>
      <c r="C54" s="108"/>
      <c r="D54" s="108"/>
      <c r="E54" s="108"/>
      <c r="F54" s="108"/>
      <c r="G54" s="108"/>
      <c r="H54" s="108"/>
      <c r="I54" s="108"/>
      <c r="J54" s="108"/>
      <c r="K54" s="90"/>
      <c r="L54" s="90"/>
      <c r="M54" s="90"/>
      <c r="N54" s="90"/>
      <c r="O54" s="94">
        <f>K53+O53</f>
        <v>0</v>
      </c>
      <c r="P54" s="94"/>
      <c r="Q54" s="94"/>
      <c r="R54" s="94"/>
      <c r="S54" s="94">
        <f>O54+S53</f>
        <v>0</v>
      </c>
      <c r="T54" s="94"/>
      <c r="U54" s="94"/>
      <c r="V54" s="94"/>
      <c r="W54" s="94">
        <f t="shared" ref="W54" si="245">S54+W53</f>
        <v>0</v>
      </c>
      <c r="X54" s="94"/>
      <c r="Y54" s="94"/>
      <c r="Z54" s="94"/>
      <c r="AA54" s="94">
        <f t="shared" ref="AA54" si="246">W54+AA53</f>
        <v>0</v>
      </c>
      <c r="AB54" s="94"/>
      <c r="AC54" s="94"/>
      <c r="AD54" s="94"/>
      <c r="AE54" s="94">
        <f t="shared" ref="AE54" si="247">AA54+AE53</f>
        <v>0</v>
      </c>
      <c r="AF54" s="94"/>
      <c r="AG54" s="94"/>
      <c r="AH54" s="94"/>
      <c r="AI54" s="94">
        <f t="shared" ref="AI54" si="248">AE54+AI53</f>
        <v>0</v>
      </c>
      <c r="AJ54" s="94"/>
      <c r="AK54" s="94"/>
      <c r="AL54" s="94"/>
      <c r="AM54" s="94">
        <f t="shared" ref="AM54" si="249">AI54+AM53</f>
        <v>0</v>
      </c>
      <c r="AN54" s="94"/>
      <c r="AO54" s="94"/>
      <c r="AP54" s="94"/>
      <c r="AQ54" s="94">
        <f t="shared" ref="AQ54" si="250">AM54+AQ53</f>
        <v>0</v>
      </c>
      <c r="AR54" s="94"/>
      <c r="AS54" s="94"/>
      <c r="AT54" s="94"/>
      <c r="AU54" s="94">
        <f t="shared" ref="AU54" si="251">AQ54+AU53</f>
        <v>0</v>
      </c>
      <c r="AV54" s="94"/>
      <c r="AW54" s="94"/>
      <c r="AX54" s="94"/>
      <c r="AY54" s="94">
        <f t="shared" ref="AY54" si="252">AU54+AY53</f>
        <v>0</v>
      </c>
      <c r="AZ54" s="94"/>
      <c r="BA54" s="94"/>
      <c r="BB54" s="94"/>
      <c r="BC54" s="94">
        <f t="shared" ref="BC54" si="253">AY54+BC53</f>
        <v>0</v>
      </c>
      <c r="BD54" s="94"/>
      <c r="BE54" s="94"/>
      <c r="BF54" s="94"/>
      <c r="BG54" s="94">
        <f t="shared" ref="BG54" si="254">BC54+BG53</f>
        <v>0</v>
      </c>
      <c r="BH54" s="94"/>
      <c r="BI54" s="94"/>
      <c r="BJ54" s="94"/>
      <c r="BK54" s="94">
        <f t="shared" ref="BK54" si="255">BG54+BK53</f>
        <v>0</v>
      </c>
      <c r="BL54" s="94"/>
      <c r="BM54" s="94"/>
      <c r="BN54" s="94"/>
      <c r="BO54" s="94">
        <f t="shared" ref="BO54" si="256">BK54+BO53</f>
        <v>0</v>
      </c>
      <c r="BP54" s="94"/>
      <c r="BQ54" s="94"/>
      <c r="BR54" s="94"/>
      <c r="BS54" s="94">
        <f t="shared" ref="BS54" si="257">BO54+BS53</f>
        <v>0</v>
      </c>
      <c r="BT54" s="94"/>
      <c r="BU54" s="94"/>
      <c r="BV54" s="94"/>
      <c r="BW54" s="94">
        <f t="shared" ref="BW54" si="258">BS54+BW53</f>
        <v>0</v>
      </c>
      <c r="BX54" s="94"/>
      <c r="BY54" s="94"/>
      <c r="BZ54" s="94"/>
      <c r="CA54" s="94">
        <f t="shared" ref="CA54" si="259">BW54+CA53</f>
        <v>0</v>
      </c>
      <c r="CB54" s="94"/>
      <c r="CC54" s="94"/>
      <c r="CD54" s="94"/>
      <c r="CE54" s="94">
        <f t="shared" ref="CE54" si="260">CA54+CE53</f>
        <v>0</v>
      </c>
      <c r="CF54" s="94"/>
      <c r="CG54" s="94"/>
      <c r="CH54" s="94"/>
      <c r="CI54" s="94">
        <f t="shared" ref="CI54" si="261">CE54+CI53</f>
        <v>0</v>
      </c>
      <c r="CJ54" s="94"/>
      <c r="CK54" s="94"/>
      <c r="CL54" s="94"/>
      <c r="CM54" s="94">
        <f t="shared" ref="CM54" si="262">CI54+CM53</f>
        <v>0</v>
      </c>
      <c r="CN54" s="94"/>
      <c r="CO54" s="94"/>
      <c r="CP54" s="94"/>
      <c r="CQ54" s="94">
        <f t="shared" ref="CQ54" si="263">CM54+CQ53</f>
        <v>0</v>
      </c>
      <c r="CR54" s="94"/>
      <c r="CS54" s="94"/>
      <c r="CT54" s="94"/>
      <c r="CU54" s="94">
        <f t="shared" ref="CU54" si="264">CQ54+CU53</f>
        <v>0</v>
      </c>
      <c r="CV54" s="94"/>
      <c r="CW54" s="94"/>
      <c r="CX54" s="94"/>
      <c r="CY54" s="94">
        <f t="shared" ref="CY54" si="265">CU54+CY53</f>
        <v>0</v>
      </c>
      <c r="CZ54" s="94"/>
      <c r="DA54" s="94"/>
      <c r="DB54" s="94"/>
      <c r="DC54" s="94">
        <f t="shared" ref="DC54" si="266">CY54+DC53</f>
        <v>0</v>
      </c>
      <c r="DD54" s="94"/>
      <c r="DE54" s="94"/>
      <c r="DF54" s="94"/>
      <c r="DG54" s="94">
        <f t="shared" ref="DG54" si="267">DC54+DG53</f>
        <v>0</v>
      </c>
      <c r="DH54" s="94"/>
      <c r="DI54" s="94"/>
      <c r="DJ54" s="94"/>
      <c r="DK54" s="52"/>
    </row>
    <row r="55" spans="2:115" ht="15.95" customHeight="1" x14ac:dyDescent="0.15">
      <c r="B55" s="158" t="s">
        <v>887</v>
      </c>
      <c r="C55" s="108"/>
      <c r="D55" s="108"/>
      <c r="E55" s="108"/>
      <c r="F55" s="108"/>
      <c r="G55" s="108"/>
      <c r="H55" s="108"/>
      <c r="I55" s="108"/>
      <c r="J55" s="108"/>
      <c r="K55" s="91"/>
      <c r="L55" s="91"/>
      <c r="M55" s="91"/>
      <c r="N55" s="91"/>
      <c r="O55" s="94">
        <f>K55+O53</f>
        <v>0</v>
      </c>
      <c r="P55" s="94"/>
      <c r="Q55" s="94"/>
      <c r="R55" s="94"/>
      <c r="S55" s="94">
        <f>O55+S53</f>
        <v>0</v>
      </c>
      <c r="T55" s="94"/>
      <c r="U55" s="94"/>
      <c r="V55" s="94"/>
      <c r="W55" s="94">
        <f>S55+W53</f>
        <v>0</v>
      </c>
      <c r="X55" s="94"/>
      <c r="Y55" s="94"/>
      <c r="Z55" s="94"/>
      <c r="AA55" s="94">
        <f t="shared" ref="AA55" si="268">W55+AA53</f>
        <v>0</v>
      </c>
      <c r="AB55" s="94"/>
      <c r="AC55" s="94"/>
      <c r="AD55" s="94"/>
      <c r="AE55" s="94">
        <f t="shared" ref="AE55" si="269">AA55+AE53</f>
        <v>0</v>
      </c>
      <c r="AF55" s="94"/>
      <c r="AG55" s="94"/>
      <c r="AH55" s="94"/>
      <c r="AI55" s="94">
        <f t="shared" ref="AI55" si="270">AE55+AI53</f>
        <v>0</v>
      </c>
      <c r="AJ55" s="94"/>
      <c r="AK55" s="94"/>
      <c r="AL55" s="94"/>
      <c r="AM55" s="94">
        <f t="shared" ref="AM55" si="271">AI55+AM53</f>
        <v>0</v>
      </c>
      <c r="AN55" s="94"/>
      <c r="AO55" s="94"/>
      <c r="AP55" s="94"/>
      <c r="AQ55" s="94">
        <f t="shared" ref="AQ55" si="272">AM55+AQ53</f>
        <v>0</v>
      </c>
      <c r="AR55" s="94"/>
      <c r="AS55" s="94"/>
      <c r="AT55" s="94"/>
      <c r="AU55" s="94">
        <f t="shared" ref="AU55" si="273">AQ55+AU53</f>
        <v>0</v>
      </c>
      <c r="AV55" s="94"/>
      <c r="AW55" s="94"/>
      <c r="AX55" s="94"/>
      <c r="AY55" s="94">
        <f t="shared" ref="AY55" si="274">AU55+AY53</f>
        <v>0</v>
      </c>
      <c r="AZ55" s="94"/>
      <c r="BA55" s="94"/>
      <c r="BB55" s="94"/>
      <c r="BC55" s="94">
        <f t="shared" ref="BC55" si="275">AY55+BC53</f>
        <v>0</v>
      </c>
      <c r="BD55" s="94"/>
      <c r="BE55" s="94"/>
      <c r="BF55" s="94"/>
      <c r="BG55" s="94">
        <f t="shared" ref="BG55" si="276">BC55+BG53</f>
        <v>0</v>
      </c>
      <c r="BH55" s="94"/>
      <c r="BI55" s="94"/>
      <c r="BJ55" s="94"/>
      <c r="BK55" s="94">
        <f t="shared" ref="BK55" si="277">BG55+BK53</f>
        <v>0</v>
      </c>
      <c r="BL55" s="94"/>
      <c r="BM55" s="94"/>
      <c r="BN55" s="94"/>
      <c r="BO55" s="94">
        <f t="shared" ref="BO55" si="278">BK55+BO53</f>
        <v>0</v>
      </c>
      <c r="BP55" s="94"/>
      <c r="BQ55" s="94"/>
      <c r="BR55" s="94"/>
      <c r="BS55" s="94">
        <f t="shared" ref="BS55" si="279">BO55+BS53</f>
        <v>0</v>
      </c>
      <c r="BT55" s="94"/>
      <c r="BU55" s="94"/>
      <c r="BV55" s="94"/>
      <c r="BW55" s="94">
        <f t="shared" ref="BW55" si="280">BS55+BW53</f>
        <v>0</v>
      </c>
      <c r="BX55" s="94"/>
      <c r="BY55" s="94"/>
      <c r="BZ55" s="94"/>
      <c r="CA55" s="94">
        <f t="shared" ref="CA55" si="281">BW55+CA53</f>
        <v>0</v>
      </c>
      <c r="CB55" s="94"/>
      <c r="CC55" s="94"/>
      <c r="CD55" s="94"/>
      <c r="CE55" s="94">
        <f t="shared" ref="CE55" si="282">CA55+CE53</f>
        <v>0</v>
      </c>
      <c r="CF55" s="94"/>
      <c r="CG55" s="94"/>
      <c r="CH55" s="94"/>
      <c r="CI55" s="94">
        <f t="shared" ref="CI55" si="283">CE55+CI53</f>
        <v>0</v>
      </c>
      <c r="CJ55" s="94"/>
      <c r="CK55" s="94"/>
      <c r="CL55" s="94"/>
      <c r="CM55" s="94">
        <f t="shared" ref="CM55" si="284">CI55+CM53</f>
        <v>0</v>
      </c>
      <c r="CN55" s="94"/>
      <c r="CO55" s="94"/>
      <c r="CP55" s="94"/>
      <c r="CQ55" s="94">
        <f t="shared" ref="CQ55" si="285">CM55+CQ53</f>
        <v>0</v>
      </c>
      <c r="CR55" s="94"/>
      <c r="CS55" s="94"/>
      <c r="CT55" s="94"/>
      <c r="CU55" s="94">
        <f t="shared" ref="CU55" si="286">CQ55+CU53</f>
        <v>0</v>
      </c>
      <c r="CV55" s="94"/>
      <c r="CW55" s="94"/>
      <c r="CX55" s="94"/>
      <c r="CY55" s="94">
        <f t="shared" ref="CY55" si="287">CU55+CY53</f>
        <v>0</v>
      </c>
      <c r="CZ55" s="94"/>
      <c r="DA55" s="94"/>
      <c r="DB55" s="94"/>
      <c r="DC55" s="94">
        <f t="shared" ref="DC55" si="288">CY55+DC53</f>
        <v>0</v>
      </c>
      <c r="DD55" s="94"/>
      <c r="DE55" s="94"/>
      <c r="DF55" s="94"/>
      <c r="DG55" s="94">
        <f t="shared" ref="DG55" si="289">DC55+DG53</f>
        <v>0</v>
      </c>
      <c r="DH55" s="94"/>
      <c r="DI55" s="94"/>
      <c r="DJ55" s="94"/>
      <c r="DK55" s="52"/>
    </row>
    <row r="56" spans="2:115" ht="15.95" customHeight="1" x14ac:dyDescent="0.15">
      <c r="B56" s="56"/>
      <c r="C56" s="108" t="s">
        <v>900</v>
      </c>
      <c r="D56" s="108"/>
      <c r="E56" s="108"/>
      <c r="F56" s="108"/>
      <c r="G56" s="108"/>
      <c r="H56" s="108"/>
      <c r="I56" s="108"/>
      <c r="J56" s="108"/>
      <c r="K56" s="91"/>
      <c r="L56" s="91"/>
      <c r="M56" s="91"/>
      <c r="N56" s="91"/>
      <c r="O56" s="94">
        <f>K56+O53</f>
        <v>0</v>
      </c>
      <c r="P56" s="94"/>
      <c r="Q56" s="94"/>
      <c r="R56" s="94"/>
      <c r="S56" s="94">
        <f>O56+S53</f>
        <v>0</v>
      </c>
      <c r="T56" s="94"/>
      <c r="U56" s="94"/>
      <c r="V56" s="94"/>
      <c r="W56" s="94">
        <f>S56+W53</f>
        <v>0</v>
      </c>
      <c r="X56" s="94"/>
      <c r="Y56" s="94"/>
      <c r="Z56" s="94"/>
      <c r="AA56" s="94">
        <f>W56+AA53</f>
        <v>0</v>
      </c>
      <c r="AB56" s="94"/>
      <c r="AC56" s="94"/>
      <c r="AD56" s="94"/>
      <c r="AE56" s="94">
        <f t="shared" ref="AE56" si="290">AA56+AE53</f>
        <v>0</v>
      </c>
      <c r="AF56" s="94"/>
      <c r="AG56" s="94"/>
      <c r="AH56" s="94"/>
      <c r="AI56" s="94">
        <f t="shared" ref="AI56" si="291">AE56+AI53</f>
        <v>0</v>
      </c>
      <c r="AJ56" s="94"/>
      <c r="AK56" s="94"/>
      <c r="AL56" s="94"/>
      <c r="AM56" s="94">
        <f t="shared" ref="AM56" si="292">AI56+AM53</f>
        <v>0</v>
      </c>
      <c r="AN56" s="94"/>
      <c r="AO56" s="94"/>
      <c r="AP56" s="94"/>
      <c r="AQ56" s="94">
        <f t="shared" ref="AQ56" si="293">AM56+AQ53</f>
        <v>0</v>
      </c>
      <c r="AR56" s="94"/>
      <c r="AS56" s="94"/>
      <c r="AT56" s="94"/>
      <c r="AU56" s="94">
        <f t="shared" ref="AU56" si="294">AQ56+AU53</f>
        <v>0</v>
      </c>
      <c r="AV56" s="94"/>
      <c r="AW56" s="94"/>
      <c r="AX56" s="94"/>
      <c r="AY56" s="94">
        <f t="shared" ref="AY56" si="295">AU56+AY53</f>
        <v>0</v>
      </c>
      <c r="AZ56" s="94"/>
      <c r="BA56" s="94"/>
      <c r="BB56" s="94"/>
      <c r="BC56" s="94">
        <f t="shared" ref="BC56" si="296">AY56+BC53</f>
        <v>0</v>
      </c>
      <c r="BD56" s="94"/>
      <c r="BE56" s="94"/>
      <c r="BF56" s="94"/>
      <c r="BG56" s="94">
        <f t="shared" ref="BG56" si="297">BC56+BG53</f>
        <v>0</v>
      </c>
      <c r="BH56" s="94"/>
      <c r="BI56" s="94"/>
      <c r="BJ56" s="94"/>
      <c r="BK56" s="94">
        <f t="shared" ref="BK56" si="298">BG56+BK53</f>
        <v>0</v>
      </c>
      <c r="BL56" s="94"/>
      <c r="BM56" s="94"/>
      <c r="BN56" s="94"/>
      <c r="BO56" s="94">
        <f t="shared" ref="BO56" si="299">BK56+BO53</f>
        <v>0</v>
      </c>
      <c r="BP56" s="94"/>
      <c r="BQ56" s="94"/>
      <c r="BR56" s="94"/>
      <c r="BS56" s="94">
        <f t="shared" ref="BS56" si="300">BO56+BS53</f>
        <v>0</v>
      </c>
      <c r="BT56" s="94"/>
      <c r="BU56" s="94"/>
      <c r="BV56" s="94"/>
      <c r="BW56" s="94">
        <f t="shared" ref="BW56" si="301">BS56+BW53</f>
        <v>0</v>
      </c>
      <c r="BX56" s="94"/>
      <c r="BY56" s="94"/>
      <c r="BZ56" s="94"/>
      <c r="CA56" s="94">
        <f t="shared" ref="CA56" si="302">BW56+CA53</f>
        <v>0</v>
      </c>
      <c r="CB56" s="94"/>
      <c r="CC56" s="94"/>
      <c r="CD56" s="94"/>
      <c r="CE56" s="94">
        <f t="shared" ref="CE56" si="303">CA56+CE53</f>
        <v>0</v>
      </c>
      <c r="CF56" s="94"/>
      <c r="CG56" s="94"/>
      <c r="CH56" s="94"/>
      <c r="CI56" s="94">
        <f t="shared" ref="CI56" si="304">CE56+CI53</f>
        <v>0</v>
      </c>
      <c r="CJ56" s="94"/>
      <c r="CK56" s="94"/>
      <c r="CL56" s="94"/>
      <c r="CM56" s="94">
        <f t="shared" ref="CM56" si="305">CI56+CM53</f>
        <v>0</v>
      </c>
      <c r="CN56" s="94"/>
      <c r="CO56" s="94"/>
      <c r="CP56" s="94"/>
      <c r="CQ56" s="94">
        <f t="shared" ref="CQ56" si="306">CM56+CQ53</f>
        <v>0</v>
      </c>
      <c r="CR56" s="94"/>
      <c r="CS56" s="94"/>
      <c r="CT56" s="94"/>
      <c r="CU56" s="94">
        <f t="shared" ref="CU56" si="307">CQ56+CU53</f>
        <v>0</v>
      </c>
      <c r="CV56" s="94"/>
      <c r="CW56" s="94"/>
      <c r="CX56" s="94"/>
      <c r="CY56" s="94">
        <f t="shared" ref="CY56" si="308">CU56+CY53</f>
        <v>0</v>
      </c>
      <c r="CZ56" s="94"/>
      <c r="DA56" s="94"/>
      <c r="DB56" s="94"/>
      <c r="DC56" s="94">
        <f t="shared" ref="DC56" si="309">CY56+DC53</f>
        <v>0</v>
      </c>
      <c r="DD56" s="94"/>
      <c r="DE56" s="94"/>
      <c r="DF56" s="94"/>
      <c r="DG56" s="94">
        <f t="shared" ref="DG56" si="310">DC56+DG53</f>
        <v>0</v>
      </c>
      <c r="DH56" s="94"/>
      <c r="DI56" s="94"/>
      <c r="DJ56" s="94"/>
      <c r="DK56" s="52"/>
    </row>
    <row r="57" spans="2:115" ht="15.95" customHeight="1" x14ac:dyDescent="0.15">
      <c r="B57" s="42"/>
      <c r="C57" s="42"/>
      <c r="D57" s="50"/>
      <c r="E57" s="50"/>
      <c r="F57" s="50"/>
      <c r="G57" s="50"/>
      <c r="H57" s="50"/>
      <c r="I57" s="50"/>
      <c r="J57" s="55"/>
      <c r="K57" s="51"/>
      <c r="L57" s="51"/>
      <c r="M57" s="51"/>
      <c r="N57" s="51"/>
      <c r="O57" s="52"/>
      <c r="P57" s="45"/>
      <c r="Q57" s="45"/>
      <c r="R57" s="45"/>
      <c r="S57" s="52"/>
      <c r="T57" s="45"/>
      <c r="U57" s="45"/>
      <c r="V57" s="45"/>
      <c r="W57" s="52"/>
      <c r="X57" s="45"/>
      <c r="Y57" s="45"/>
      <c r="Z57" s="45"/>
      <c r="AA57" s="52"/>
      <c r="AB57" s="45"/>
      <c r="AC57" s="45"/>
      <c r="AD57" s="45"/>
      <c r="AE57" s="52"/>
      <c r="AF57" s="45"/>
      <c r="AG57" s="45"/>
      <c r="AH57" s="45"/>
      <c r="AI57" s="52"/>
      <c r="AJ57" s="45"/>
      <c r="AK57" s="45"/>
      <c r="AL57" s="45"/>
      <c r="AM57" s="52"/>
      <c r="AN57" s="45"/>
      <c r="AO57" s="45"/>
      <c r="AP57" s="45"/>
      <c r="AQ57" s="52"/>
      <c r="AR57" s="45"/>
      <c r="AS57" s="45"/>
      <c r="AT57" s="45"/>
      <c r="AU57" s="52"/>
      <c r="AV57" s="45"/>
      <c r="AW57" s="45"/>
      <c r="AX57" s="45"/>
      <c r="AY57" s="52"/>
      <c r="AZ57" s="45"/>
      <c r="BA57" s="45"/>
      <c r="BB57" s="45"/>
      <c r="BC57" s="52"/>
      <c r="BD57" s="45"/>
      <c r="BE57" s="45"/>
      <c r="BF57" s="45"/>
      <c r="BG57" s="52"/>
      <c r="BH57" s="45"/>
      <c r="BI57" s="45"/>
      <c r="BJ57" s="45"/>
      <c r="BK57" s="52"/>
      <c r="BL57" s="45"/>
      <c r="BM57" s="45"/>
      <c r="BN57" s="45"/>
      <c r="BO57" s="52"/>
      <c r="BP57" s="45"/>
      <c r="BQ57" s="45"/>
      <c r="BR57" s="45"/>
      <c r="BS57" s="52"/>
      <c r="BT57" s="45"/>
      <c r="BU57" s="45"/>
      <c r="BV57" s="45"/>
      <c r="BW57" s="52"/>
      <c r="BX57" s="45"/>
      <c r="BY57" s="45"/>
      <c r="BZ57" s="45"/>
      <c r="CA57" s="52"/>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52"/>
    </row>
    <row r="58" spans="2:115" ht="7.5" customHeight="1" x14ac:dyDescent="0.15">
      <c r="B58" s="42"/>
      <c r="C58" s="42"/>
      <c r="D58" s="50"/>
      <c r="E58" s="50"/>
      <c r="F58" s="50"/>
      <c r="G58" s="50"/>
      <c r="H58" s="50"/>
      <c r="I58" s="50"/>
      <c r="J58" s="50"/>
      <c r="K58" s="51"/>
      <c r="L58" s="51"/>
      <c r="M58" s="51"/>
      <c r="N58" s="51"/>
      <c r="O58" s="52"/>
      <c r="P58" s="45"/>
      <c r="Q58" s="45"/>
      <c r="R58" s="45"/>
      <c r="S58" s="52"/>
      <c r="T58" s="45"/>
      <c r="U58" s="45"/>
      <c r="V58" s="45"/>
      <c r="W58" s="52"/>
      <c r="X58" s="45"/>
      <c r="Y58" s="45"/>
      <c r="Z58" s="45"/>
      <c r="AA58" s="52"/>
      <c r="AB58" s="45"/>
      <c r="AC58" s="45"/>
      <c r="AD58" s="45"/>
      <c r="AE58" s="52"/>
      <c r="AF58" s="45"/>
      <c r="AG58" s="45"/>
      <c r="AH58" s="45"/>
      <c r="AI58" s="52"/>
      <c r="AJ58" s="45"/>
      <c r="AK58" s="45"/>
      <c r="AL58" s="45"/>
      <c r="AM58" s="52"/>
      <c r="AN58" s="45"/>
      <c r="AO58" s="45"/>
      <c r="AP58" s="45"/>
      <c r="AQ58" s="52"/>
      <c r="AR58" s="45"/>
      <c r="AS58" s="45"/>
      <c r="AT58" s="45"/>
      <c r="AU58" s="52"/>
      <c r="AV58" s="45"/>
      <c r="AW58" s="45"/>
      <c r="AX58" s="45"/>
      <c r="AY58" s="52"/>
      <c r="AZ58" s="45"/>
      <c r="BA58" s="45"/>
      <c r="BB58" s="45"/>
      <c r="BC58" s="52"/>
      <c r="BD58" s="45"/>
      <c r="BE58" s="45"/>
      <c r="BF58" s="45"/>
      <c r="BG58" s="52"/>
      <c r="BH58" s="45"/>
      <c r="BI58" s="45"/>
      <c r="BJ58" s="45"/>
      <c r="BK58" s="52"/>
      <c r="BL58" s="45"/>
      <c r="BM58" s="45"/>
      <c r="BN58" s="45"/>
      <c r="BO58" s="52"/>
      <c r="BP58" s="45"/>
      <c r="BQ58" s="45"/>
      <c r="BR58" s="45"/>
      <c r="BS58" s="52"/>
      <c r="BT58" s="45"/>
      <c r="BU58" s="45"/>
      <c r="BV58" s="45"/>
      <c r="BW58" s="52"/>
      <c r="BX58" s="45"/>
      <c r="BY58" s="45"/>
      <c r="BZ58" s="45"/>
      <c r="CA58" s="52"/>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52"/>
    </row>
    <row r="59" spans="2:115" ht="18.75" customHeight="1" x14ac:dyDescent="0.15">
      <c r="B59" s="171" t="s">
        <v>901</v>
      </c>
      <c r="C59" s="171"/>
      <c r="D59" s="171"/>
      <c r="E59" s="171"/>
      <c r="F59" s="171"/>
      <c r="G59" s="171"/>
      <c r="H59" s="171"/>
      <c r="I59" s="171"/>
      <c r="J59" s="171"/>
      <c r="K59" s="171"/>
      <c r="L59" s="171"/>
      <c r="M59" s="171"/>
      <c r="N59" s="171"/>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67"/>
    </row>
    <row r="60" spans="2:115" ht="15.75" customHeight="1" x14ac:dyDescent="0.15">
      <c r="B60" s="165" t="s">
        <v>888</v>
      </c>
      <c r="C60" s="146" t="s">
        <v>889</v>
      </c>
      <c r="D60" s="147"/>
      <c r="E60" s="147"/>
      <c r="F60" s="147"/>
      <c r="G60" s="147"/>
      <c r="H60" s="147"/>
      <c r="I60" s="147"/>
      <c r="J60" s="148"/>
      <c r="K60" s="91"/>
      <c r="L60" s="91"/>
      <c r="M60" s="91"/>
      <c r="N60" s="91"/>
      <c r="O60" s="93">
        <f>K60+O28+O41</f>
        <v>0</v>
      </c>
      <c r="P60" s="93"/>
      <c r="Q60" s="93"/>
      <c r="R60" s="93"/>
      <c r="S60" s="93">
        <f t="shared" ref="S60" si="311">O60+S28+S41</f>
        <v>0</v>
      </c>
      <c r="T60" s="93"/>
      <c r="U60" s="93"/>
      <c r="V60" s="93"/>
      <c r="W60" s="93">
        <f t="shared" ref="W60" si="312">S60+W28+W41</f>
        <v>0</v>
      </c>
      <c r="X60" s="93"/>
      <c r="Y60" s="93"/>
      <c r="Z60" s="93"/>
      <c r="AA60" s="93">
        <f t="shared" ref="AA60" si="313">W60+AA28+AA41</f>
        <v>0</v>
      </c>
      <c r="AB60" s="93"/>
      <c r="AC60" s="93"/>
      <c r="AD60" s="93"/>
      <c r="AE60" s="93">
        <f t="shared" ref="AE60" si="314">AA60+AE28+AE41</f>
        <v>0</v>
      </c>
      <c r="AF60" s="93"/>
      <c r="AG60" s="93"/>
      <c r="AH60" s="93"/>
      <c r="AI60" s="93">
        <f t="shared" ref="AI60" si="315">AE60+AI28+AI41</f>
        <v>0</v>
      </c>
      <c r="AJ60" s="93"/>
      <c r="AK60" s="93"/>
      <c r="AL60" s="93"/>
      <c r="AM60" s="93">
        <f t="shared" ref="AM60" si="316">AI60+AM28+AM41</f>
        <v>0</v>
      </c>
      <c r="AN60" s="93"/>
      <c r="AO60" s="93"/>
      <c r="AP60" s="93"/>
      <c r="AQ60" s="93">
        <f t="shared" ref="AQ60" si="317">AM60+AQ28+AQ41</f>
        <v>0</v>
      </c>
      <c r="AR60" s="93"/>
      <c r="AS60" s="93"/>
      <c r="AT60" s="93"/>
      <c r="AU60" s="93">
        <f t="shared" ref="AU60" si="318">AQ60+AU28+AU41</f>
        <v>0</v>
      </c>
      <c r="AV60" s="93"/>
      <c r="AW60" s="93"/>
      <c r="AX60" s="93"/>
      <c r="AY60" s="93">
        <f t="shared" ref="AY60" si="319">AU60+AY28+AY41</f>
        <v>0</v>
      </c>
      <c r="AZ60" s="93"/>
      <c r="BA60" s="93"/>
      <c r="BB60" s="93"/>
      <c r="BC60" s="93">
        <f t="shared" ref="BC60" si="320">AY60+BC28+BC41</f>
        <v>0</v>
      </c>
      <c r="BD60" s="93"/>
      <c r="BE60" s="93"/>
      <c r="BF60" s="93"/>
      <c r="BG60" s="93">
        <f t="shared" ref="BG60" si="321">BC60+BG28+BG41</f>
        <v>0</v>
      </c>
      <c r="BH60" s="93"/>
      <c r="BI60" s="93"/>
      <c r="BJ60" s="93"/>
      <c r="BK60" s="93">
        <f t="shared" ref="BK60" si="322">BG60+BK28+BK41</f>
        <v>0</v>
      </c>
      <c r="BL60" s="93"/>
      <c r="BM60" s="93"/>
      <c r="BN60" s="93"/>
      <c r="BO60" s="93">
        <f t="shared" ref="BO60" si="323">BK60+BO28+BO41</f>
        <v>0</v>
      </c>
      <c r="BP60" s="93"/>
      <c r="BQ60" s="93"/>
      <c r="BR60" s="93"/>
      <c r="BS60" s="93">
        <f t="shared" ref="BS60" si="324">BO60+BS28+BS41</f>
        <v>0</v>
      </c>
      <c r="BT60" s="93"/>
      <c r="BU60" s="93"/>
      <c r="BV60" s="93"/>
      <c r="BW60" s="93">
        <f t="shared" ref="BW60" si="325">BS60+BW28+BW41</f>
        <v>0</v>
      </c>
      <c r="BX60" s="93"/>
      <c r="BY60" s="93"/>
      <c r="BZ60" s="93"/>
      <c r="CA60" s="93">
        <f t="shared" ref="CA60" si="326">BW60+CA28+CA41</f>
        <v>0</v>
      </c>
      <c r="CB60" s="93"/>
      <c r="CC60" s="93"/>
      <c r="CD60" s="93"/>
      <c r="CE60" s="93">
        <f t="shared" ref="CE60" si="327">CA60+CE28+CE41</f>
        <v>0</v>
      </c>
      <c r="CF60" s="93"/>
      <c r="CG60" s="93"/>
      <c r="CH60" s="93"/>
      <c r="CI60" s="93">
        <f t="shared" ref="CI60" si="328">CE60+CI28+CI41</f>
        <v>0</v>
      </c>
      <c r="CJ60" s="93"/>
      <c r="CK60" s="93"/>
      <c r="CL60" s="93"/>
      <c r="CM60" s="93">
        <f t="shared" ref="CM60" si="329">CI60+CM28+CM41</f>
        <v>0</v>
      </c>
      <c r="CN60" s="93"/>
      <c r="CO60" s="93"/>
      <c r="CP60" s="93"/>
      <c r="CQ60" s="93">
        <f t="shared" ref="CQ60" si="330">CM60+CQ28+CQ41</f>
        <v>0</v>
      </c>
      <c r="CR60" s="93"/>
      <c r="CS60" s="93"/>
      <c r="CT60" s="93"/>
      <c r="CU60" s="93">
        <f t="shared" ref="CU60" si="331">CQ60+CU28+CU41</f>
        <v>0</v>
      </c>
      <c r="CV60" s="93"/>
      <c r="CW60" s="93"/>
      <c r="CX60" s="93"/>
      <c r="CY60" s="93">
        <f t="shared" ref="CY60" si="332">CU60+CY28+CY41</f>
        <v>0</v>
      </c>
      <c r="CZ60" s="93"/>
      <c r="DA60" s="93"/>
      <c r="DB60" s="93"/>
      <c r="DC60" s="93">
        <f t="shared" ref="DC60" si="333">CY60+DC28+DC41</f>
        <v>0</v>
      </c>
      <c r="DD60" s="93"/>
      <c r="DE60" s="93"/>
      <c r="DF60" s="93"/>
      <c r="DG60" s="93">
        <f t="shared" ref="DG60" si="334">DC60+DG28+DG41</f>
        <v>0</v>
      </c>
      <c r="DH60" s="93"/>
      <c r="DI60" s="93"/>
      <c r="DJ60" s="93"/>
      <c r="DK60" s="60"/>
    </row>
    <row r="61" spans="2:115" ht="15.75" customHeight="1" x14ac:dyDescent="0.15">
      <c r="B61" s="166"/>
      <c r="C61" s="146" t="s">
        <v>890</v>
      </c>
      <c r="D61" s="147"/>
      <c r="E61" s="147"/>
      <c r="F61" s="147"/>
      <c r="G61" s="147"/>
      <c r="H61" s="147"/>
      <c r="I61" s="147"/>
      <c r="J61" s="148"/>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172"/>
      <c r="CZ61" s="173"/>
      <c r="DA61" s="173"/>
      <c r="DB61" s="174"/>
      <c r="DC61" s="91"/>
      <c r="DD61" s="91"/>
      <c r="DE61" s="91"/>
      <c r="DF61" s="91"/>
      <c r="DG61" s="91"/>
      <c r="DH61" s="91"/>
      <c r="DI61" s="91"/>
      <c r="DJ61" s="91"/>
      <c r="DK61" s="51"/>
    </row>
    <row r="62" spans="2:115" ht="15.75" customHeight="1" x14ac:dyDescent="0.15">
      <c r="B62" s="166"/>
      <c r="C62" s="146" t="s">
        <v>891</v>
      </c>
      <c r="D62" s="147"/>
      <c r="E62" s="147"/>
      <c r="F62" s="147"/>
      <c r="G62" s="147"/>
      <c r="H62" s="147"/>
      <c r="I62" s="147"/>
      <c r="J62" s="148"/>
      <c r="K62" s="132">
        <f>K60+K61</f>
        <v>0</v>
      </c>
      <c r="L62" s="132"/>
      <c r="M62" s="132"/>
      <c r="N62" s="133"/>
      <c r="O62" s="132">
        <f>O60+O61</f>
        <v>0</v>
      </c>
      <c r="P62" s="132"/>
      <c r="Q62" s="132"/>
      <c r="R62" s="133"/>
      <c r="S62" s="132">
        <f t="shared" ref="S62" si="335">S60+S61</f>
        <v>0</v>
      </c>
      <c r="T62" s="132"/>
      <c r="U62" s="132"/>
      <c r="V62" s="133"/>
      <c r="W62" s="132">
        <f t="shared" ref="W62" si="336">W60+W61</f>
        <v>0</v>
      </c>
      <c r="X62" s="132"/>
      <c r="Y62" s="132"/>
      <c r="Z62" s="133"/>
      <c r="AA62" s="132">
        <f t="shared" ref="AA62" si="337">AA60+AA61</f>
        <v>0</v>
      </c>
      <c r="AB62" s="132"/>
      <c r="AC62" s="132"/>
      <c r="AD62" s="133"/>
      <c r="AE62" s="132">
        <f t="shared" ref="AE62" si="338">AE60+AE61</f>
        <v>0</v>
      </c>
      <c r="AF62" s="132"/>
      <c r="AG62" s="132"/>
      <c r="AH62" s="133"/>
      <c r="AI62" s="132">
        <f t="shared" ref="AI62" si="339">AI60+AI61</f>
        <v>0</v>
      </c>
      <c r="AJ62" s="132"/>
      <c r="AK62" s="132"/>
      <c r="AL62" s="133"/>
      <c r="AM62" s="132">
        <f t="shared" ref="AM62" si="340">AM60+AM61</f>
        <v>0</v>
      </c>
      <c r="AN62" s="132"/>
      <c r="AO62" s="132"/>
      <c r="AP62" s="133"/>
      <c r="AQ62" s="132">
        <f t="shared" ref="AQ62" si="341">AQ60+AQ61</f>
        <v>0</v>
      </c>
      <c r="AR62" s="132"/>
      <c r="AS62" s="132"/>
      <c r="AT62" s="133"/>
      <c r="AU62" s="132">
        <f t="shared" ref="AU62" si="342">AU60+AU61</f>
        <v>0</v>
      </c>
      <c r="AV62" s="132"/>
      <c r="AW62" s="132"/>
      <c r="AX62" s="133"/>
      <c r="AY62" s="132">
        <f t="shared" ref="AY62" si="343">AY60+AY61</f>
        <v>0</v>
      </c>
      <c r="AZ62" s="132"/>
      <c r="BA62" s="132"/>
      <c r="BB62" s="133"/>
      <c r="BC62" s="132">
        <f t="shared" ref="BC62" si="344">BC60+BC61</f>
        <v>0</v>
      </c>
      <c r="BD62" s="132"/>
      <c r="BE62" s="132"/>
      <c r="BF62" s="133"/>
      <c r="BG62" s="132">
        <f t="shared" ref="BG62" si="345">BG60+BG61</f>
        <v>0</v>
      </c>
      <c r="BH62" s="132"/>
      <c r="BI62" s="132"/>
      <c r="BJ62" s="133"/>
      <c r="BK62" s="132">
        <f t="shared" ref="BK62" si="346">BK60+BK61</f>
        <v>0</v>
      </c>
      <c r="BL62" s="132"/>
      <c r="BM62" s="132"/>
      <c r="BN62" s="133"/>
      <c r="BO62" s="132">
        <f t="shared" ref="BO62" si="347">BO60+BO61</f>
        <v>0</v>
      </c>
      <c r="BP62" s="132"/>
      <c r="BQ62" s="132"/>
      <c r="BR62" s="133"/>
      <c r="BS62" s="132">
        <f t="shared" ref="BS62" si="348">BS60+BS61</f>
        <v>0</v>
      </c>
      <c r="BT62" s="132"/>
      <c r="BU62" s="132"/>
      <c r="BV62" s="133"/>
      <c r="BW62" s="132">
        <f t="shared" ref="BW62" si="349">BW60+BW61</f>
        <v>0</v>
      </c>
      <c r="BX62" s="132"/>
      <c r="BY62" s="132"/>
      <c r="BZ62" s="133"/>
      <c r="CA62" s="132">
        <f t="shared" ref="CA62:DG62" si="350">CA60+CA61</f>
        <v>0</v>
      </c>
      <c r="CB62" s="132"/>
      <c r="CC62" s="132"/>
      <c r="CD62" s="133"/>
      <c r="CE62" s="132">
        <f t="shared" si="350"/>
        <v>0</v>
      </c>
      <c r="CF62" s="132"/>
      <c r="CG62" s="132"/>
      <c r="CH62" s="133"/>
      <c r="CI62" s="132">
        <f t="shared" si="350"/>
        <v>0</v>
      </c>
      <c r="CJ62" s="132"/>
      <c r="CK62" s="132"/>
      <c r="CL62" s="133"/>
      <c r="CM62" s="132">
        <f t="shared" si="350"/>
        <v>0</v>
      </c>
      <c r="CN62" s="132"/>
      <c r="CO62" s="132"/>
      <c r="CP62" s="133"/>
      <c r="CQ62" s="132">
        <f t="shared" si="350"/>
        <v>0</v>
      </c>
      <c r="CR62" s="132"/>
      <c r="CS62" s="132"/>
      <c r="CT62" s="133"/>
      <c r="CU62" s="132">
        <f t="shared" si="350"/>
        <v>0</v>
      </c>
      <c r="CV62" s="132"/>
      <c r="CW62" s="132"/>
      <c r="CX62" s="133"/>
      <c r="CY62" s="132">
        <f t="shared" si="350"/>
        <v>0</v>
      </c>
      <c r="CZ62" s="132"/>
      <c r="DA62" s="132"/>
      <c r="DB62" s="133"/>
      <c r="DC62" s="132">
        <f t="shared" si="350"/>
        <v>0</v>
      </c>
      <c r="DD62" s="132"/>
      <c r="DE62" s="132"/>
      <c r="DF62" s="133"/>
      <c r="DG62" s="132">
        <f t="shared" si="350"/>
        <v>0</v>
      </c>
      <c r="DH62" s="132"/>
      <c r="DI62" s="132"/>
      <c r="DJ62" s="133"/>
      <c r="DK62" s="61"/>
    </row>
    <row r="63" spans="2:115" ht="15.75" customHeight="1" x14ac:dyDescent="0.15">
      <c r="B63" s="166"/>
      <c r="C63" s="168" t="s">
        <v>892</v>
      </c>
      <c r="D63" s="169"/>
      <c r="E63" s="169"/>
      <c r="F63" s="169"/>
      <c r="G63" s="169"/>
      <c r="H63" s="169"/>
      <c r="I63" s="169"/>
      <c r="J63" s="170"/>
      <c r="K63" s="91"/>
      <c r="L63" s="91"/>
      <c r="M63" s="91"/>
      <c r="N63" s="91"/>
      <c r="O63" s="93">
        <f>K63-O28-O29+O36+O47-O41-(O61-K61)</f>
        <v>0</v>
      </c>
      <c r="P63" s="93">
        <f>O63-P28-P29+P36+P47-(P61-O61)</f>
        <v>0</v>
      </c>
      <c r="Q63" s="93">
        <f>P63-Q28-Q29+Q36+Q47-(Q61-P61)</f>
        <v>0</v>
      </c>
      <c r="R63" s="93">
        <f>Q63-R28-R29+R36+R47-(R61-Q61)</f>
        <v>0</v>
      </c>
      <c r="S63" s="93">
        <f t="shared" ref="S63" si="351">O63-S28-S29+S36+S47+S41-(S61-O61)</f>
        <v>0</v>
      </c>
      <c r="T63" s="93">
        <f t="shared" ref="T63:V63" si="352">S63-T28-T29+T36+T47-(T61-S61)</f>
        <v>0</v>
      </c>
      <c r="U63" s="93">
        <f t="shared" si="352"/>
        <v>0</v>
      </c>
      <c r="V63" s="93">
        <f t="shared" si="352"/>
        <v>0</v>
      </c>
      <c r="W63" s="93">
        <f t="shared" ref="W63" si="353">S63-W28-W29+W36+W47+W41-(W61-S61)</f>
        <v>0</v>
      </c>
      <c r="X63" s="93">
        <f t="shared" ref="X63:Z63" si="354">W63-X28-X29+X36+X47-(X61-W61)</f>
        <v>0</v>
      </c>
      <c r="Y63" s="93">
        <f t="shared" si="354"/>
        <v>0</v>
      </c>
      <c r="Z63" s="93">
        <f t="shared" si="354"/>
        <v>0</v>
      </c>
      <c r="AA63" s="93">
        <f t="shared" ref="AA63" si="355">W63-AA28-AA29+AA36+AA47+AA41-(AA61-W61)</f>
        <v>0</v>
      </c>
      <c r="AB63" s="93">
        <f t="shared" ref="AB63:AD63" si="356">AA63-AB28-AB29+AB36+AB47-(AB61-AA61)</f>
        <v>0</v>
      </c>
      <c r="AC63" s="93">
        <f t="shared" si="356"/>
        <v>0</v>
      </c>
      <c r="AD63" s="93">
        <f t="shared" si="356"/>
        <v>0</v>
      </c>
      <c r="AE63" s="93">
        <f t="shared" ref="AE63" si="357">AA63-AE28-AE29+AE36+AE47+AE41-(AE61-AA61)</f>
        <v>0</v>
      </c>
      <c r="AF63" s="93">
        <f t="shared" ref="AF63:AH63" si="358">AE63-AF28-AF29+AF36+AF47-(AF61-AE61)</f>
        <v>0</v>
      </c>
      <c r="AG63" s="93">
        <f t="shared" si="358"/>
        <v>0</v>
      </c>
      <c r="AH63" s="93">
        <f t="shared" si="358"/>
        <v>0</v>
      </c>
      <c r="AI63" s="93">
        <f t="shared" ref="AI63" si="359">AE63-AI28-AI29+AI36+AI47+AI41-(AI61-AE61)</f>
        <v>0</v>
      </c>
      <c r="AJ63" s="93">
        <f t="shared" ref="AJ63:AL63" si="360">AI63-AJ28-AJ29+AJ36+AJ47-(AJ61-AI61)</f>
        <v>0</v>
      </c>
      <c r="AK63" s="93">
        <f t="shared" si="360"/>
        <v>0</v>
      </c>
      <c r="AL63" s="93">
        <f t="shared" si="360"/>
        <v>0</v>
      </c>
      <c r="AM63" s="93">
        <f t="shared" ref="AM63" si="361">AI63-AM28-AM29+AM36+AM47+AM41-(AM61-AI61)</f>
        <v>0</v>
      </c>
      <c r="AN63" s="93">
        <f t="shared" ref="AN63:AP63" si="362">AM63-AN28-AN29+AN36+AN47-(AN61-AM61)</f>
        <v>0</v>
      </c>
      <c r="AO63" s="93">
        <f t="shared" si="362"/>
        <v>0</v>
      </c>
      <c r="AP63" s="93">
        <f t="shared" si="362"/>
        <v>0</v>
      </c>
      <c r="AQ63" s="93">
        <f t="shared" ref="AQ63" si="363">AM63-AQ28-AQ29+AQ36+AQ47+AQ41-(AQ61-AM61)</f>
        <v>0</v>
      </c>
      <c r="AR63" s="93">
        <f t="shared" ref="AR63:AT63" si="364">AQ63-AR28-AR29+AR36+AR47-(AR61-AQ61)</f>
        <v>0</v>
      </c>
      <c r="AS63" s="93">
        <f t="shared" si="364"/>
        <v>0</v>
      </c>
      <c r="AT63" s="93">
        <f t="shared" si="364"/>
        <v>0</v>
      </c>
      <c r="AU63" s="93">
        <f t="shared" ref="AU63" si="365">AQ63-AU28-AU29+AU36+AU47+AU41-(AU61-AQ61)</f>
        <v>0</v>
      </c>
      <c r="AV63" s="93">
        <f t="shared" ref="AV63:AX63" si="366">AU63-AV28-AV29+AV36+AV47-(AV61-AU61)</f>
        <v>0</v>
      </c>
      <c r="AW63" s="93">
        <f t="shared" si="366"/>
        <v>0</v>
      </c>
      <c r="AX63" s="93">
        <f t="shared" si="366"/>
        <v>0</v>
      </c>
      <c r="AY63" s="93">
        <f t="shared" ref="AY63" si="367">AU63-AY28-AY29+AY36+AY47+AY41-(AY61-AU61)</f>
        <v>0</v>
      </c>
      <c r="AZ63" s="93">
        <f t="shared" ref="AZ63:BB63" si="368">AY63-AZ28-AZ29+AZ36+AZ47-(AZ61-AY61)</f>
        <v>0</v>
      </c>
      <c r="BA63" s="93">
        <f t="shared" si="368"/>
        <v>0</v>
      </c>
      <c r="BB63" s="93">
        <f t="shared" si="368"/>
        <v>0</v>
      </c>
      <c r="BC63" s="93">
        <f t="shared" ref="BC63" si="369">AY63-BC28-BC29+BC36+BC47+BC41-(BC61-AY61)</f>
        <v>0</v>
      </c>
      <c r="BD63" s="93">
        <f t="shared" ref="BD63:BF63" si="370">BC63-BD28-BD29+BD36+BD47-(BD61-BC61)</f>
        <v>0</v>
      </c>
      <c r="BE63" s="93">
        <f t="shared" si="370"/>
        <v>0</v>
      </c>
      <c r="BF63" s="93">
        <f t="shared" si="370"/>
        <v>0</v>
      </c>
      <c r="BG63" s="93">
        <f t="shared" ref="BG63" si="371">BC63-BG28-BG29+BG36+BG47+BG41-(BG61-BC61)</f>
        <v>0</v>
      </c>
      <c r="BH63" s="93">
        <f t="shared" ref="BH63:BJ63" si="372">BG63-BH28-BH29+BH36+BH47-(BH61-BG61)</f>
        <v>0</v>
      </c>
      <c r="BI63" s="93">
        <f t="shared" si="372"/>
        <v>0</v>
      </c>
      <c r="BJ63" s="93">
        <f t="shared" si="372"/>
        <v>0</v>
      </c>
      <c r="BK63" s="93">
        <f t="shared" ref="BK63" si="373">BG63-BK28-BK29+BK36+BK47+BK41-(BK61-BG61)</f>
        <v>0</v>
      </c>
      <c r="BL63" s="93">
        <f t="shared" ref="BL63:BN63" si="374">BK63-BL28-BL29+BL36+BL47-(BL61-BK61)</f>
        <v>0</v>
      </c>
      <c r="BM63" s="93">
        <f t="shared" si="374"/>
        <v>0</v>
      </c>
      <c r="BN63" s="93">
        <f t="shared" si="374"/>
        <v>0</v>
      </c>
      <c r="BO63" s="93">
        <f t="shared" ref="BO63" si="375">BK63-BO28-BO29+BO36+BO47+BO41-(BO61-BK61)</f>
        <v>0</v>
      </c>
      <c r="BP63" s="93">
        <f t="shared" ref="BP63:BR63" si="376">BO63-BP28-BP29+BP36+BP47-(BP61-BO61)</f>
        <v>0</v>
      </c>
      <c r="BQ63" s="93">
        <f t="shared" si="376"/>
        <v>0</v>
      </c>
      <c r="BR63" s="93">
        <f t="shared" si="376"/>
        <v>0</v>
      </c>
      <c r="BS63" s="93">
        <f t="shared" ref="BS63" si="377">BO63-BS28-BS29+BS36+BS47+BS41-(BS61-BO61)</f>
        <v>0</v>
      </c>
      <c r="BT63" s="93">
        <f t="shared" ref="BT63:BV63" si="378">BS63-BT28-BT29+BT36+BT47-(BT61-BS61)</f>
        <v>0</v>
      </c>
      <c r="BU63" s="93">
        <f t="shared" si="378"/>
        <v>0</v>
      </c>
      <c r="BV63" s="93">
        <f t="shared" si="378"/>
        <v>0</v>
      </c>
      <c r="BW63" s="93">
        <f t="shared" ref="BW63" si="379">BS63-BW28-BW29+BW36+BW47+BW41-(BW61-BS61)</f>
        <v>0</v>
      </c>
      <c r="BX63" s="93">
        <f t="shared" ref="BX63:BZ63" si="380">BW63-BX28-BX29+BX36+BX47-(BX61-BW61)</f>
        <v>0</v>
      </c>
      <c r="BY63" s="93">
        <f t="shared" si="380"/>
        <v>0</v>
      </c>
      <c r="BZ63" s="93">
        <f t="shared" si="380"/>
        <v>0</v>
      </c>
      <c r="CA63" s="93">
        <f t="shared" ref="CA63" si="381">BW63-CA28-CA29+CA36+CA47+CA41-(CA61-BW61)</f>
        <v>0</v>
      </c>
      <c r="CB63" s="93">
        <f t="shared" ref="CB63" si="382">CA63-CB28-CB29+CB36+CB47-(CB61-CA61)</f>
        <v>0</v>
      </c>
      <c r="CC63" s="93">
        <f t="shared" ref="CC63" si="383">CB63-CC28-CC29+CC36+CC47-(CC61-CB61)</f>
        <v>0</v>
      </c>
      <c r="CD63" s="93">
        <f t="shared" ref="CD63" si="384">CC63-CD28-CD29+CD36+CD47-(CD61-CC61)</f>
        <v>0</v>
      </c>
      <c r="CE63" s="93">
        <f t="shared" ref="CE63" si="385">CA63-CE28-CE29+CE36+CE47+CE41-(CE61-CA61)</f>
        <v>0</v>
      </c>
      <c r="CF63" s="93">
        <f t="shared" ref="CF63" si="386">CE63-CF28-CF29+CF36+CF47-(CF61-CE61)</f>
        <v>0</v>
      </c>
      <c r="CG63" s="93">
        <f t="shared" ref="CG63" si="387">CF63-CG28-CG29+CG36+CG47-(CG61-CF61)</f>
        <v>0</v>
      </c>
      <c r="CH63" s="93">
        <f t="shared" ref="CH63" si="388">CG63-CH28-CH29+CH36+CH47-(CH61-CG61)</f>
        <v>0</v>
      </c>
      <c r="CI63" s="93">
        <f t="shared" ref="CI63" si="389">CE63-CI28-CI29+CI36+CI47+CI41-(CI61-CE61)</f>
        <v>0</v>
      </c>
      <c r="CJ63" s="93">
        <f t="shared" ref="CJ63" si="390">CI63-CJ28-CJ29+CJ36+CJ47-(CJ61-CI61)</f>
        <v>0</v>
      </c>
      <c r="CK63" s="93">
        <f t="shared" ref="CK63" si="391">CJ63-CK28-CK29+CK36+CK47-(CK61-CJ61)</f>
        <v>0</v>
      </c>
      <c r="CL63" s="93">
        <f t="shared" ref="CL63" si="392">CK63-CL28-CL29+CL36+CL47-(CL61-CK61)</f>
        <v>0</v>
      </c>
      <c r="CM63" s="93">
        <f t="shared" ref="CM63" si="393">CI63-CM28-CM29+CM36+CM47+CM41-(CM61-CI61)</f>
        <v>0</v>
      </c>
      <c r="CN63" s="93">
        <f t="shared" ref="CN63" si="394">CM63-CN28-CN29+CN36+CN47-(CN61-CM61)</f>
        <v>0</v>
      </c>
      <c r="CO63" s="93">
        <f t="shared" ref="CO63" si="395">CN63-CO28-CO29+CO36+CO47-(CO61-CN61)</f>
        <v>0</v>
      </c>
      <c r="CP63" s="93">
        <f t="shared" ref="CP63" si="396">CO63-CP28-CP29+CP36+CP47-(CP61-CO61)</f>
        <v>0</v>
      </c>
      <c r="CQ63" s="93">
        <f t="shared" ref="CQ63" si="397">CM63-CQ28-CQ29+CQ36+CQ47+CQ41-(CQ61-CM61)</f>
        <v>0</v>
      </c>
      <c r="CR63" s="93">
        <f t="shared" ref="CR63" si="398">CQ63-CR28-CR29+CR36+CR47-(CR61-CQ61)</f>
        <v>0</v>
      </c>
      <c r="CS63" s="93">
        <f t="shared" ref="CS63" si="399">CR63-CS28-CS29+CS36+CS47-(CS61-CR61)</f>
        <v>0</v>
      </c>
      <c r="CT63" s="93">
        <f t="shared" ref="CT63" si="400">CS63-CT28-CT29+CT36+CT47-(CT61-CS61)</f>
        <v>0</v>
      </c>
      <c r="CU63" s="93">
        <f t="shared" ref="CU63" si="401">CQ63-CU28-CU29+CU36+CU47+CU41-(CU61-CQ61)</f>
        <v>0</v>
      </c>
      <c r="CV63" s="93">
        <f t="shared" ref="CV63" si="402">CU63-CV28-CV29+CV36+CV47-(CV61-CU61)</f>
        <v>0</v>
      </c>
      <c r="CW63" s="93">
        <f t="shared" ref="CW63" si="403">CV63-CW28-CW29+CW36+CW47-(CW61-CV61)</f>
        <v>0</v>
      </c>
      <c r="CX63" s="93">
        <f t="shared" ref="CX63" si="404">CW63-CX28-CX29+CX36+CX47-(CX61-CW61)</f>
        <v>0</v>
      </c>
      <c r="CY63" s="93">
        <f t="shared" ref="CY63" si="405">CU63-CY28-CY29+CY36+CY47+CY41-(CY61-CU61)</f>
        <v>0</v>
      </c>
      <c r="CZ63" s="93">
        <f t="shared" ref="CZ63" si="406">CY63-CZ28-CZ29+CZ36+CZ47-(CZ61-CY61)</f>
        <v>0</v>
      </c>
      <c r="DA63" s="93">
        <f t="shared" ref="DA63" si="407">CZ63-DA28-DA29+DA36+DA47-(DA61-CZ61)</f>
        <v>0</v>
      </c>
      <c r="DB63" s="93">
        <f t="shared" ref="DB63" si="408">DA63-DB28-DB29+DB36+DB47-(DB61-DA61)</f>
        <v>0</v>
      </c>
      <c r="DC63" s="93">
        <f t="shared" ref="DC63" si="409">CY63-DC28-DC29+DC36+DC47+DC41-(DC61-CY61)</f>
        <v>0</v>
      </c>
      <c r="DD63" s="93">
        <f t="shared" ref="DD63" si="410">DC63-DD28-DD29+DD36+DD47-(DD61-DC61)</f>
        <v>0</v>
      </c>
      <c r="DE63" s="93">
        <f t="shared" ref="DE63" si="411">DD63-DE28-DE29+DE36+DE47-(DE61-DD61)</f>
        <v>0</v>
      </c>
      <c r="DF63" s="93">
        <f t="shared" ref="DF63" si="412">DE63-DF28-DF29+DF36+DF47-(DF61-DE61)</f>
        <v>0</v>
      </c>
      <c r="DG63" s="93">
        <f t="shared" ref="DG63" si="413">DC63-DG28-DG29+DG36+DG47+DG41-(DG61-DC61)</f>
        <v>0</v>
      </c>
      <c r="DH63" s="93">
        <f t="shared" ref="DH63" si="414">DG63-DH28-DH29+DH36+DH47-(DH61-DG61)</f>
        <v>0</v>
      </c>
      <c r="DI63" s="93">
        <f t="shared" ref="DI63" si="415">DH63-DI28-DI29+DI36+DI47-(DI61-DH61)</f>
        <v>0</v>
      </c>
      <c r="DJ63" s="93">
        <f t="shared" ref="DJ63" si="416">DI63-DJ28-DJ29+DJ36+DJ47-(DJ61-DI61)</f>
        <v>0</v>
      </c>
      <c r="DK63" s="60"/>
    </row>
    <row r="64" spans="2:115" ht="15.75" customHeight="1" x14ac:dyDescent="0.15">
      <c r="B64" s="166"/>
      <c r="C64" s="152"/>
      <c r="D64" s="146" t="s">
        <v>893</v>
      </c>
      <c r="E64" s="147"/>
      <c r="F64" s="147"/>
      <c r="G64" s="147"/>
      <c r="H64" s="147"/>
      <c r="I64" s="147"/>
      <c r="J64" s="148"/>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172"/>
      <c r="CZ64" s="173"/>
      <c r="DA64" s="173"/>
      <c r="DB64" s="174"/>
      <c r="DC64" s="91"/>
      <c r="DD64" s="91"/>
      <c r="DE64" s="91"/>
      <c r="DF64" s="91"/>
      <c r="DG64" s="91"/>
      <c r="DH64" s="91"/>
      <c r="DI64" s="91"/>
      <c r="DJ64" s="91"/>
      <c r="DK64" s="51"/>
    </row>
    <row r="65" spans="2:115" ht="15.75" customHeight="1" x14ac:dyDescent="0.15">
      <c r="B65" s="166"/>
      <c r="C65" s="153"/>
      <c r="D65" s="146" t="s">
        <v>896</v>
      </c>
      <c r="E65" s="147"/>
      <c r="F65" s="147"/>
      <c r="G65" s="147"/>
      <c r="H65" s="147"/>
      <c r="I65" s="147"/>
      <c r="J65" s="148"/>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172"/>
      <c r="CZ65" s="173"/>
      <c r="DA65" s="173"/>
      <c r="DB65" s="174"/>
      <c r="DC65" s="91"/>
      <c r="DD65" s="91"/>
      <c r="DE65" s="91"/>
      <c r="DF65" s="91"/>
      <c r="DG65" s="91"/>
      <c r="DH65" s="91"/>
      <c r="DI65" s="91"/>
      <c r="DJ65" s="91"/>
      <c r="DK65" s="51"/>
    </row>
    <row r="66" spans="2:115" ht="15.75" customHeight="1" x14ac:dyDescent="0.15">
      <c r="B66" s="166"/>
      <c r="C66" s="153"/>
      <c r="D66" s="146" t="s">
        <v>23</v>
      </c>
      <c r="E66" s="147"/>
      <c r="F66" s="147"/>
      <c r="G66" s="147"/>
      <c r="H66" s="147"/>
      <c r="I66" s="147"/>
      <c r="J66" s="148"/>
      <c r="K66" s="91"/>
      <c r="L66" s="91"/>
      <c r="M66" s="91"/>
      <c r="N66" s="91"/>
      <c r="O66" s="154">
        <f>O29</f>
        <v>0</v>
      </c>
      <c r="P66" s="154"/>
      <c r="Q66" s="154"/>
      <c r="R66" s="155"/>
      <c r="S66" s="154">
        <f t="shared" ref="S66" si="417">S29</f>
        <v>0</v>
      </c>
      <c r="T66" s="154"/>
      <c r="U66" s="154"/>
      <c r="V66" s="155"/>
      <c r="W66" s="154">
        <f t="shared" ref="W66" si="418">W29</f>
        <v>0</v>
      </c>
      <c r="X66" s="154"/>
      <c r="Y66" s="154"/>
      <c r="Z66" s="155"/>
      <c r="AA66" s="154">
        <f t="shared" ref="AA66" si="419">AA29</f>
        <v>0</v>
      </c>
      <c r="AB66" s="154"/>
      <c r="AC66" s="154"/>
      <c r="AD66" s="155"/>
      <c r="AE66" s="154">
        <f t="shared" ref="AE66" si="420">AE29</f>
        <v>0</v>
      </c>
      <c r="AF66" s="154"/>
      <c r="AG66" s="154"/>
      <c r="AH66" s="155"/>
      <c r="AI66" s="154">
        <f t="shared" ref="AI66" si="421">AI29</f>
        <v>0</v>
      </c>
      <c r="AJ66" s="154"/>
      <c r="AK66" s="154"/>
      <c r="AL66" s="155"/>
      <c r="AM66" s="154">
        <f t="shared" ref="AM66" si="422">AM29</f>
        <v>0</v>
      </c>
      <c r="AN66" s="154"/>
      <c r="AO66" s="154"/>
      <c r="AP66" s="155"/>
      <c r="AQ66" s="154">
        <f t="shared" ref="AQ66" si="423">AQ29</f>
        <v>0</v>
      </c>
      <c r="AR66" s="154"/>
      <c r="AS66" s="154"/>
      <c r="AT66" s="155"/>
      <c r="AU66" s="154">
        <f t="shared" ref="AU66" si="424">AU29</f>
        <v>0</v>
      </c>
      <c r="AV66" s="154"/>
      <c r="AW66" s="154"/>
      <c r="AX66" s="155"/>
      <c r="AY66" s="154">
        <f t="shared" ref="AY66" si="425">AY29</f>
        <v>0</v>
      </c>
      <c r="AZ66" s="154"/>
      <c r="BA66" s="154"/>
      <c r="BB66" s="155"/>
      <c r="BC66" s="154">
        <f t="shared" ref="BC66" si="426">BC29</f>
        <v>0</v>
      </c>
      <c r="BD66" s="154"/>
      <c r="BE66" s="154"/>
      <c r="BF66" s="155"/>
      <c r="BG66" s="154">
        <f t="shared" ref="BG66" si="427">BG29</f>
        <v>0</v>
      </c>
      <c r="BH66" s="154"/>
      <c r="BI66" s="154"/>
      <c r="BJ66" s="155"/>
      <c r="BK66" s="154">
        <f t="shared" ref="BK66" si="428">BK29</f>
        <v>0</v>
      </c>
      <c r="BL66" s="154"/>
      <c r="BM66" s="154"/>
      <c r="BN66" s="155"/>
      <c r="BO66" s="154">
        <f t="shared" ref="BO66" si="429">BO29</f>
        <v>0</v>
      </c>
      <c r="BP66" s="154"/>
      <c r="BQ66" s="154"/>
      <c r="BR66" s="155"/>
      <c r="BS66" s="154">
        <f t="shared" ref="BS66" si="430">BS29</f>
        <v>0</v>
      </c>
      <c r="BT66" s="154"/>
      <c r="BU66" s="154"/>
      <c r="BV66" s="155"/>
      <c r="BW66" s="154">
        <f t="shared" ref="BW66" si="431">BW29</f>
        <v>0</v>
      </c>
      <c r="BX66" s="154"/>
      <c r="BY66" s="154"/>
      <c r="BZ66" s="155"/>
      <c r="CA66" s="154">
        <f t="shared" ref="CA66:DG66" si="432">CA29</f>
        <v>0</v>
      </c>
      <c r="CB66" s="154"/>
      <c r="CC66" s="154"/>
      <c r="CD66" s="155"/>
      <c r="CE66" s="154">
        <f t="shared" si="432"/>
        <v>0</v>
      </c>
      <c r="CF66" s="154"/>
      <c r="CG66" s="154"/>
      <c r="CH66" s="155"/>
      <c r="CI66" s="154">
        <f t="shared" si="432"/>
        <v>0</v>
      </c>
      <c r="CJ66" s="154"/>
      <c r="CK66" s="154"/>
      <c r="CL66" s="155"/>
      <c r="CM66" s="154">
        <f t="shared" si="432"/>
        <v>0</v>
      </c>
      <c r="CN66" s="154"/>
      <c r="CO66" s="154"/>
      <c r="CP66" s="155"/>
      <c r="CQ66" s="154">
        <f t="shared" si="432"/>
        <v>0</v>
      </c>
      <c r="CR66" s="154"/>
      <c r="CS66" s="154"/>
      <c r="CT66" s="155"/>
      <c r="CU66" s="154">
        <f t="shared" si="432"/>
        <v>0</v>
      </c>
      <c r="CV66" s="154"/>
      <c r="CW66" s="154"/>
      <c r="CX66" s="155"/>
      <c r="CY66" s="154">
        <f t="shared" si="432"/>
        <v>0</v>
      </c>
      <c r="CZ66" s="154"/>
      <c r="DA66" s="154"/>
      <c r="DB66" s="155"/>
      <c r="DC66" s="154">
        <f t="shared" si="432"/>
        <v>0</v>
      </c>
      <c r="DD66" s="154"/>
      <c r="DE66" s="154"/>
      <c r="DF66" s="155"/>
      <c r="DG66" s="154">
        <f t="shared" si="432"/>
        <v>0</v>
      </c>
      <c r="DH66" s="154"/>
      <c r="DI66" s="154"/>
      <c r="DJ66" s="155"/>
      <c r="DK66" s="61"/>
    </row>
    <row r="67" spans="2:115" ht="15.75" customHeight="1" x14ac:dyDescent="0.15">
      <c r="B67" s="166"/>
      <c r="C67" s="153"/>
      <c r="D67" s="146" t="s">
        <v>30</v>
      </c>
      <c r="E67" s="147"/>
      <c r="F67" s="147"/>
      <c r="G67" s="147"/>
      <c r="H67" s="147"/>
      <c r="I67" s="147"/>
      <c r="J67" s="148"/>
      <c r="K67" s="91"/>
      <c r="L67" s="91"/>
      <c r="M67" s="91"/>
      <c r="N67" s="91"/>
      <c r="O67" s="154">
        <f>O36</f>
        <v>0</v>
      </c>
      <c r="P67" s="154"/>
      <c r="Q67" s="154"/>
      <c r="R67" s="155"/>
      <c r="S67" s="154">
        <f t="shared" ref="S67" si="433">S36</f>
        <v>0</v>
      </c>
      <c r="T67" s="154"/>
      <c r="U67" s="154"/>
      <c r="V67" s="155"/>
      <c r="W67" s="154">
        <f t="shared" ref="W67" si="434">W36</f>
        <v>0</v>
      </c>
      <c r="X67" s="154"/>
      <c r="Y67" s="154"/>
      <c r="Z67" s="155"/>
      <c r="AA67" s="154">
        <f t="shared" ref="AA67" si="435">AA36</f>
        <v>0</v>
      </c>
      <c r="AB67" s="154"/>
      <c r="AC67" s="154"/>
      <c r="AD67" s="155"/>
      <c r="AE67" s="154">
        <f t="shared" ref="AE67" si="436">AE36</f>
        <v>0</v>
      </c>
      <c r="AF67" s="154"/>
      <c r="AG67" s="154"/>
      <c r="AH67" s="155"/>
      <c r="AI67" s="154">
        <f t="shared" ref="AI67" si="437">AI36</f>
        <v>0</v>
      </c>
      <c r="AJ67" s="154"/>
      <c r="AK67" s="154"/>
      <c r="AL67" s="155"/>
      <c r="AM67" s="154">
        <f t="shared" ref="AM67" si="438">AM36</f>
        <v>0</v>
      </c>
      <c r="AN67" s="154"/>
      <c r="AO67" s="154"/>
      <c r="AP67" s="155"/>
      <c r="AQ67" s="154">
        <f t="shared" ref="AQ67" si="439">AQ36</f>
        <v>0</v>
      </c>
      <c r="AR67" s="154"/>
      <c r="AS67" s="154"/>
      <c r="AT67" s="155"/>
      <c r="AU67" s="154">
        <f t="shared" ref="AU67" si="440">AU36</f>
        <v>0</v>
      </c>
      <c r="AV67" s="154"/>
      <c r="AW67" s="154"/>
      <c r="AX67" s="155"/>
      <c r="AY67" s="154">
        <f t="shared" ref="AY67" si="441">AY36</f>
        <v>0</v>
      </c>
      <c r="AZ67" s="154"/>
      <c r="BA67" s="154"/>
      <c r="BB67" s="155"/>
      <c r="BC67" s="154">
        <f t="shared" ref="BC67" si="442">BC36</f>
        <v>0</v>
      </c>
      <c r="BD67" s="154"/>
      <c r="BE67" s="154"/>
      <c r="BF67" s="155"/>
      <c r="BG67" s="154">
        <f t="shared" ref="BG67" si="443">BG36</f>
        <v>0</v>
      </c>
      <c r="BH67" s="154"/>
      <c r="BI67" s="154"/>
      <c r="BJ67" s="155"/>
      <c r="BK67" s="154">
        <f t="shared" ref="BK67" si="444">BK36</f>
        <v>0</v>
      </c>
      <c r="BL67" s="154"/>
      <c r="BM67" s="154"/>
      <c r="BN67" s="155"/>
      <c r="BO67" s="154">
        <f t="shared" ref="BO67" si="445">BO36</f>
        <v>0</v>
      </c>
      <c r="BP67" s="154"/>
      <c r="BQ67" s="154"/>
      <c r="BR67" s="155"/>
      <c r="BS67" s="154">
        <f t="shared" ref="BS67" si="446">BS36</f>
        <v>0</v>
      </c>
      <c r="BT67" s="154"/>
      <c r="BU67" s="154"/>
      <c r="BV67" s="155"/>
      <c r="BW67" s="154">
        <f t="shared" ref="BW67" si="447">BW36</f>
        <v>0</v>
      </c>
      <c r="BX67" s="154"/>
      <c r="BY67" s="154"/>
      <c r="BZ67" s="155"/>
      <c r="CA67" s="154">
        <f t="shared" ref="CA67:DG67" si="448">CA36</f>
        <v>0</v>
      </c>
      <c r="CB67" s="154"/>
      <c r="CC67" s="154"/>
      <c r="CD67" s="155"/>
      <c r="CE67" s="154">
        <f t="shared" si="448"/>
        <v>0</v>
      </c>
      <c r="CF67" s="154"/>
      <c r="CG67" s="154"/>
      <c r="CH67" s="155"/>
      <c r="CI67" s="154">
        <f t="shared" si="448"/>
        <v>0</v>
      </c>
      <c r="CJ67" s="154"/>
      <c r="CK67" s="154"/>
      <c r="CL67" s="155"/>
      <c r="CM67" s="154">
        <f t="shared" si="448"/>
        <v>0</v>
      </c>
      <c r="CN67" s="154"/>
      <c r="CO67" s="154"/>
      <c r="CP67" s="155"/>
      <c r="CQ67" s="154">
        <f t="shared" si="448"/>
        <v>0</v>
      </c>
      <c r="CR67" s="154"/>
      <c r="CS67" s="154"/>
      <c r="CT67" s="155"/>
      <c r="CU67" s="154">
        <f t="shared" si="448"/>
        <v>0</v>
      </c>
      <c r="CV67" s="154"/>
      <c r="CW67" s="154"/>
      <c r="CX67" s="155"/>
      <c r="CY67" s="154">
        <f t="shared" si="448"/>
        <v>0</v>
      </c>
      <c r="CZ67" s="154"/>
      <c r="DA67" s="154"/>
      <c r="DB67" s="155"/>
      <c r="DC67" s="154">
        <f t="shared" si="448"/>
        <v>0</v>
      </c>
      <c r="DD67" s="154"/>
      <c r="DE67" s="154"/>
      <c r="DF67" s="155"/>
      <c r="DG67" s="154">
        <f t="shared" si="448"/>
        <v>0</v>
      </c>
      <c r="DH67" s="154"/>
      <c r="DI67" s="154"/>
      <c r="DJ67" s="155"/>
      <c r="DK67" s="61"/>
    </row>
    <row r="68" spans="2:115" ht="15.75" customHeight="1" x14ac:dyDescent="0.15">
      <c r="B68" s="166"/>
      <c r="C68" s="149" t="s">
        <v>897</v>
      </c>
      <c r="D68" s="150"/>
      <c r="E68" s="150"/>
      <c r="F68" s="150"/>
      <c r="G68" s="150"/>
      <c r="H68" s="150"/>
      <c r="I68" s="150"/>
      <c r="J68" s="151"/>
      <c r="K68" s="154">
        <f>K64-K65+K66-K67</f>
        <v>0</v>
      </c>
      <c r="L68" s="154"/>
      <c r="M68" s="154"/>
      <c r="N68" s="155"/>
      <c r="O68" s="154">
        <f>O64-O65+O66-O67</f>
        <v>0</v>
      </c>
      <c r="P68" s="154"/>
      <c r="Q68" s="154"/>
      <c r="R68" s="155"/>
      <c r="S68" s="154">
        <f t="shared" ref="S68" si="449">S64-S65+S66-S67</f>
        <v>0</v>
      </c>
      <c r="T68" s="154"/>
      <c r="U68" s="154"/>
      <c r="V68" s="155"/>
      <c r="W68" s="154">
        <f t="shared" ref="W68" si="450">W64-W65+W66-W67</f>
        <v>0</v>
      </c>
      <c r="X68" s="154"/>
      <c r="Y68" s="154"/>
      <c r="Z68" s="155"/>
      <c r="AA68" s="154">
        <f t="shared" ref="AA68" si="451">AA64-AA65+AA66-AA67</f>
        <v>0</v>
      </c>
      <c r="AB68" s="154"/>
      <c r="AC68" s="154"/>
      <c r="AD68" s="155"/>
      <c r="AE68" s="154">
        <f t="shared" ref="AE68" si="452">AE64-AE65+AE66-AE67</f>
        <v>0</v>
      </c>
      <c r="AF68" s="154"/>
      <c r="AG68" s="154"/>
      <c r="AH68" s="155"/>
      <c r="AI68" s="154">
        <f t="shared" ref="AI68" si="453">AI64-AI65+AI66-AI67</f>
        <v>0</v>
      </c>
      <c r="AJ68" s="154"/>
      <c r="AK68" s="154"/>
      <c r="AL68" s="155"/>
      <c r="AM68" s="154">
        <f t="shared" ref="AM68" si="454">AM64-AM65+AM66-AM67</f>
        <v>0</v>
      </c>
      <c r="AN68" s="154"/>
      <c r="AO68" s="154"/>
      <c r="AP68" s="155"/>
      <c r="AQ68" s="154">
        <f t="shared" ref="AQ68" si="455">AQ64-AQ65+AQ66-AQ67</f>
        <v>0</v>
      </c>
      <c r="AR68" s="154"/>
      <c r="AS68" s="154"/>
      <c r="AT68" s="155"/>
      <c r="AU68" s="154">
        <f t="shared" ref="AU68" si="456">AU64-AU65+AU66-AU67</f>
        <v>0</v>
      </c>
      <c r="AV68" s="154"/>
      <c r="AW68" s="154"/>
      <c r="AX68" s="155"/>
      <c r="AY68" s="154">
        <f t="shared" ref="AY68" si="457">AY64-AY65+AY66-AY67</f>
        <v>0</v>
      </c>
      <c r="AZ68" s="154"/>
      <c r="BA68" s="154"/>
      <c r="BB68" s="155"/>
      <c r="BC68" s="154">
        <f t="shared" ref="BC68" si="458">BC64-BC65+BC66-BC67</f>
        <v>0</v>
      </c>
      <c r="BD68" s="154"/>
      <c r="BE68" s="154"/>
      <c r="BF68" s="155"/>
      <c r="BG68" s="154">
        <f t="shared" ref="BG68" si="459">BG64-BG65+BG66-BG67</f>
        <v>0</v>
      </c>
      <c r="BH68" s="154"/>
      <c r="BI68" s="154"/>
      <c r="BJ68" s="155"/>
      <c r="BK68" s="154">
        <f t="shared" ref="BK68" si="460">BK64-BK65+BK66-BK67</f>
        <v>0</v>
      </c>
      <c r="BL68" s="154"/>
      <c r="BM68" s="154"/>
      <c r="BN68" s="155"/>
      <c r="BO68" s="154">
        <f t="shared" ref="BO68" si="461">BO64-BO65+BO66-BO67</f>
        <v>0</v>
      </c>
      <c r="BP68" s="154"/>
      <c r="BQ68" s="154"/>
      <c r="BR68" s="155"/>
      <c r="BS68" s="154">
        <f t="shared" ref="BS68" si="462">BS64-BS65+BS66-BS67</f>
        <v>0</v>
      </c>
      <c r="BT68" s="154"/>
      <c r="BU68" s="154"/>
      <c r="BV68" s="155"/>
      <c r="BW68" s="154">
        <f t="shared" ref="BW68" si="463">BW64-BW65+BW66-BW67</f>
        <v>0</v>
      </c>
      <c r="BX68" s="154"/>
      <c r="BY68" s="154"/>
      <c r="BZ68" s="155"/>
      <c r="CA68" s="154">
        <f t="shared" ref="CA68:DG68" si="464">CA64-CA65+CA66-CA67</f>
        <v>0</v>
      </c>
      <c r="CB68" s="154"/>
      <c r="CC68" s="154"/>
      <c r="CD68" s="155"/>
      <c r="CE68" s="154">
        <f t="shared" si="464"/>
        <v>0</v>
      </c>
      <c r="CF68" s="154"/>
      <c r="CG68" s="154"/>
      <c r="CH68" s="155"/>
      <c r="CI68" s="154">
        <f t="shared" si="464"/>
        <v>0</v>
      </c>
      <c r="CJ68" s="154"/>
      <c r="CK68" s="154"/>
      <c r="CL68" s="155"/>
      <c r="CM68" s="154">
        <f t="shared" si="464"/>
        <v>0</v>
      </c>
      <c r="CN68" s="154"/>
      <c r="CO68" s="154"/>
      <c r="CP68" s="155"/>
      <c r="CQ68" s="154">
        <f t="shared" si="464"/>
        <v>0</v>
      </c>
      <c r="CR68" s="154"/>
      <c r="CS68" s="154"/>
      <c r="CT68" s="155"/>
      <c r="CU68" s="154">
        <f t="shared" si="464"/>
        <v>0</v>
      </c>
      <c r="CV68" s="154"/>
      <c r="CW68" s="154"/>
      <c r="CX68" s="155"/>
      <c r="CY68" s="154">
        <f t="shared" si="464"/>
        <v>0</v>
      </c>
      <c r="CZ68" s="154"/>
      <c r="DA68" s="154"/>
      <c r="DB68" s="155"/>
      <c r="DC68" s="154">
        <f t="shared" si="464"/>
        <v>0</v>
      </c>
      <c r="DD68" s="154"/>
      <c r="DE68" s="154"/>
      <c r="DF68" s="155"/>
      <c r="DG68" s="154">
        <f t="shared" si="464"/>
        <v>0</v>
      </c>
      <c r="DH68" s="154"/>
      <c r="DI68" s="154"/>
      <c r="DJ68" s="155"/>
      <c r="DK68" s="61"/>
    </row>
    <row r="69" spans="2:115" ht="15.75" customHeight="1" x14ac:dyDescent="0.15">
      <c r="B69" s="166"/>
      <c r="C69" s="146" t="s">
        <v>898</v>
      </c>
      <c r="D69" s="147"/>
      <c r="E69" s="147"/>
      <c r="F69" s="147"/>
      <c r="G69" s="147"/>
      <c r="H69" s="147"/>
      <c r="I69" s="147"/>
      <c r="J69" s="148"/>
      <c r="K69" s="91"/>
      <c r="L69" s="91"/>
      <c r="M69" s="91"/>
      <c r="N69" s="91"/>
      <c r="O69" s="156">
        <f>(K68+O68)/2</f>
        <v>0</v>
      </c>
      <c r="P69" s="154"/>
      <c r="Q69" s="154"/>
      <c r="R69" s="155"/>
      <c r="S69" s="156">
        <f>(O68+S68)/2</f>
        <v>0</v>
      </c>
      <c r="T69" s="154"/>
      <c r="U69" s="154"/>
      <c r="V69" s="155"/>
      <c r="W69" s="156">
        <f>(S68+W68)/2</f>
        <v>0</v>
      </c>
      <c r="X69" s="154"/>
      <c r="Y69" s="154"/>
      <c r="Z69" s="155"/>
      <c r="AA69" s="156">
        <f>(W68+AA68)/2</f>
        <v>0</v>
      </c>
      <c r="AB69" s="154"/>
      <c r="AC69" s="154"/>
      <c r="AD69" s="155"/>
      <c r="AE69" s="156">
        <f>(AA68+AE68)/2</f>
        <v>0</v>
      </c>
      <c r="AF69" s="154"/>
      <c r="AG69" s="154"/>
      <c r="AH69" s="155"/>
      <c r="AI69" s="156">
        <f t="shared" ref="AI69" si="465">(AE68+AI68)/2</f>
        <v>0</v>
      </c>
      <c r="AJ69" s="154"/>
      <c r="AK69" s="154"/>
      <c r="AL69" s="155"/>
      <c r="AM69" s="156">
        <f>(AI68+AM68)/2</f>
        <v>0</v>
      </c>
      <c r="AN69" s="154"/>
      <c r="AO69" s="154"/>
      <c r="AP69" s="155"/>
      <c r="AQ69" s="156">
        <f t="shared" ref="AQ69" si="466">(AM68+AQ68)/2</f>
        <v>0</v>
      </c>
      <c r="AR69" s="154"/>
      <c r="AS69" s="154"/>
      <c r="AT69" s="155"/>
      <c r="AU69" s="156">
        <f t="shared" ref="AU69" si="467">(AQ68+AU68)/2</f>
        <v>0</v>
      </c>
      <c r="AV69" s="154"/>
      <c r="AW69" s="154"/>
      <c r="AX69" s="155"/>
      <c r="AY69" s="156">
        <f t="shared" ref="AY69" si="468">(AU68+AY68)/2</f>
        <v>0</v>
      </c>
      <c r="AZ69" s="154"/>
      <c r="BA69" s="154"/>
      <c r="BB69" s="155"/>
      <c r="BC69" s="156">
        <f t="shared" ref="BC69" si="469">(AY68+BC68)/2</f>
        <v>0</v>
      </c>
      <c r="BD69" s="154"/>
      <c r="BE69" s="154"/>
      <c r="BF69" s="155"/>
      <c r="BG69" s="156">
        <f t="shared" ref="BG69" si="470">(BC68+BG68)/2</f>
        <v>0</v>
      </c>
      <c r="BH69" s="154"/>
      <c r="BI69" s="154"/>
      <c r="BJ69" s="155"/>
      <c r="BK69" s="156">
        <f t="shared" ref="BK69" si="471">(BG68+BK68)/2</f>
        <v>0</v>
      </c>
      <c r="BL69" s="154"/>
      <c r="BM69" s="154"/>
      <c r="BN69" s="155"/>
      <c r="BO69" s="156">
        <f t="shared" ref="BO69" si="472">(BK68+BO68)/2</f>
        <v>0</v>
      </c>
      <c r="BP69" s="154"/>
      <c r="BQ69" s="154"/>
      <c r="BR69" s="155"/>
      <c r="BS69" s="156">
        <f t="shared" ref="BS69" si="473">(BO68+BS68)/2</f>
        <v>0</v>
      </c>
      <c r="BT69" s="154"/>
      <c r="BU69" s="154"/>
      <c r="BV69" s="155"/>
      <c r="BW69" s="156">
        <f t="shared" ref="BW69" si="474">(BS68+BW68)/2</f>
        <v>0</v>
      </c>
      <c r="BX69" s="154"/>
      <c r="BY69" s="154"/>
      <c r="BZ69" s="155"/>
      <c r="CA69" s="156">
        <f t="shared" ref="CA69" si="475">(BW68+CA68)/2</f>
        <v>0</v>
      </c>
      <c r="CB69" s="154"/>
      <c r="CC69" s="154"/>
      <c r="CD69" s="155"/>
      <c r="CE69" s="156">
        <f t="shared" ref="CE69" si="476">(CA68+CE68)/2</f>
        <v>0</v>
      </c>
      <c r="CF69" s="154"/>
      <c r="CG69" s="154"/>
      <c r="CH69" s="155"/>
      <c r="CI69" s="156">
        <f t="shared" ref="CI69" si="477">(CE68+CI68)/2</f>
        <v>0</v>
      </c>
      <c r="CJ69" s="154"/>
      <c r="CK69" s="154"/>
      <c r="CL69" s="155"/>
      <c r="CM69" s="156">
        <f t="shared" ref="CM69" si="478">(CI68+CM68)/2</f>
        <v>0</v>
      </c>
      <c r="CN69" s="154"/>
      <c r="CO69" s="154"/>
      <c r="CP69" s="155"/>
      <c r="CQ69" s="156">
        <f t="shared" ref="CQ69" si="479">(CM68+CQ68)/2</f>
        <v>0</v>
      </c>
      <c r="CR69" s="154"/>
      <c r="CS69" s="154"/>
      <c r="CT69" s="155"/>
      <c r="CU69" s="156">
        <f t="shared" ref="CU69" si="480">(CQ68+CU68)/2</f>
        <v>0</v>
      </c>
      <c r="CV69" s="154"/>
      <c r="CW69" s="154"/>
      <c r="CX69" s="155"/>
      <c r="CY69" s="156">
        <f t="shared" ref="CY69" si="481">(CU68+CY68)/2</f>
        <v>0</v>
      </c>
      <c r="CZ69" s="154"/>
      <c r="DA69" s="154"/>
      <c r="DB69" s="155"/>
      <c r="DC69" s="156">
        <f t="shared" ref="DC69" si="482">(CY68+DC68)/2</f>
        <v>0</v>
      </c>
      <c r="DD69" s="154"/>
      <c r="DE69" s="154"/>
      <c r="DF69" s="155"/>
      <c r="DG69" s="156">
        <f t="shared" ref="DG69" si="483">(DC68+DG68)/2</f>
        <v>0</v>
      </c>
      <c r="DH69" s="154"/>
      <c r="DI69" s="154"/>
      <c r="DJ69" s="155"/>
      <c r="DK69" s="61"/>
    </row>
    <row r="70" spans="2:115" ht="15.75" customHeight="1" x14ac:dyDescent="0.15">
      <c r="B70" s="166"/>
      <c r="C70" s="146" t="s">
        <v>894</v>
      </c>
      <c r="D70" s="147"/>
      <c r="E70" s="147"/>
      <c r="F70" s="147"/>
      <c r="G70" s="147"/>
      <c r="H70" s="147"/>
      <c r="I70" s="147"/>
      <c r="J70" s="148"/>
      <c r="K70" s="141">
        <f>IF(K63&lt;=0,0,K63/K69)</f>
        <v>0</v>
      </c>
      <c r="L70" s="142"/>
      <c r="M70" s="142"/>
      <c r="N70" s="143"/>
      <c r="O70" s="142">
        <f>IF(O63&lt;=0,0,O63/O69)</f>
        <v>0</v>
      </c>
      <c r="P70" s="142"/>
      <c r="Q70" s="142"/>
      <c r="R70" s="143"/>
      <c r="S70" s="142">
        <f>IF(S63&lt;=0,0,S63/S69)</f>
        <v>0</v>
      </c>
      <c r="T70" s="142"/>
      <c r="U70" s="142"/>
      <c r="V70" s="143"/>
      <c r="W70" s="142">
        <f>IF(W63&lt;=0,0,W63/W69)</f>
        <v>0</v>
      </c>
      <c r="X70" s="142"/>
      <c r="Y70" s="142"/>
      <c r="Z70" s="143"/>
      <c r="AA70" s="142">
        <f t="shared" ref="AA70" si="484">IF(AA63&lt;=0,0,AA63/AA69)</f>
        <v>0</v>
      </c>
      <c r="AB70" s="142"/>
      <c r="AC70" s="142"/>
      <c r="AD70" s="143"/>
      <c r="AE70" s="142">
        <f t="shared" ref="AE70" si="485">IF(AE63&lt;=0,0,AE63/AE69)</f>
        <v>0</v>
      </c>
      <c r="AF70" s="142"/>
      <c r="AG70" s="142"/>
      <c r="AH70" s="143"/>
      <c r="AI70" s="142">
        <f t="shared" ref="AI70" si="486">IF(AI63&lt;=0,0,AI63/AI69)</f>
        <v>0</v>
      </c>
      <c r="AJ70" s="142"/>
      <c r="AK70" s="142"/>
      <c r="AL70" s="143"/>
      <c r="AM70" s="142">
        <f t="shared" ref="AM70" si="487">IF(AM63&lt;=0,0,AM63/AM69)</f>
        <v>0</v>
      </c>
      <c r="AN70" s="142"/>
      <c r="AO70" s="142"/>
      <c r="AP70" s="143"/>
      <c r="AQ70" s="142">
        <f t="shared" ref="AQ70" si="488">IF(AQ63&lt;=0,0,AQ63/AQ69)</f>
        <v>0</v>
      </c>
      <c r="AR70" s="142"/>
      <c r="AS70" s="142"/>
      <c r="AT70" s="143"/>
      <c r="AU70" s="142">
        <f t="shared" ref="AU70" si="489">IF(AU63&lt;=0,0,AU63/AU69)</f>
        <v>0</v>
      </c>
      <c r="AV70" s="142"/>
      <c r="AW70" s="142"/>
      <c r="AX70" s="143"/>
      <c r="AY70" s="142">
        <f t="shared" ref="AY70" si="490">IF(AY63&lt;=0,0,AY63/AY69)</f>
        <v>0</v>
      </c>
      <c r="AZ70" s="142"/>
      <c r="BA70" s="142"/>
      <c r="BB70" s="143"/>
      <c r="BC70" s="142">
        <f t="shared" ref="BC70" si="491">IF(BC63&lt;=0,0,BC63/BC69)</f>
        <v>0</v>
      </c>
      <c r="BD70" s="142"/>
      <c r="BE70" s="142"/>
      <c r="BF70" s="143"/>
      <c r="BG70" s="142">
        <f t="shared" ref="BG70" si="492">IF(BG63&lt;=0,0,BG63/BG69)</f>
        <v>0</v>
      </c>
      <c r="BH70" s="142"/>
      <c r="BI70" s="142"/>
      <c r="BJ70" s="143"/>
      <c r="BK70" s="142">
        <f t="shared" ref="BK70" si="493">IF(BK63&lt;=0,0,BK63/BK69)</f>
        <v>0</v>
      </c>
      <c r="BL70" s="142"/>
      <c r="BM70" s="142"/>
      <c r="BN70" s="143"/>
      <c r="BO70" s="142">
        <f t="shared" ref="BO70" si="494">IF(BO63&lt;=0,0,BO63/BO69)</f>
        <v>0</v>
      </c>
      <c r="BP70" s="142"/>
      <c r="BQ70" s="142"/>
      <c r="BR70" s="143"/>
      <c r="BS70" s="142">
        <f t="shared" ref="BS70" si="495">IF(BS63&lt;=0,0,BS63/BS69)</f>
        <v>0</v>
      </c>
      <c r="BT70" s="142"/>
      <c r="BU70" s="142"/>
      <c r="BV70" s="143"/>
      <c r="BW70" s="142">
        <f t="shared" ref="BW70" si="496">IF(BW63&lt;=0,0,BW63/BW69)</f>
        <v>0</v>
      </c>
      <c r="BX70" s="142"/>
      <c r="BY70" s="142"/>
      <c r="BZ70" s="143"/>
      <c r="CA70" s="142">
        <f t="shared" ref="CA70:DG70" si="497">IF(CA63&lt;=0,0,CA63/CA69)</f>
        <v>0</v>
      </c>
      <c r="CB70" s="142"/>
      <c r="CC70" s="142"/>
      <c r="CD70" s="143"/>
      <c r="CE70" s="142">
        <f t="shared" si="497"/>
        <v>0</v>
      </c>
      <c r="CF70" s="142"/>
      <c r="CG70" s="142"/>
      <c r="CH70" s="143"/>
      <c r="CI70" s="142">
        <f t="shared" si="497"/>
        <v>0</v>
      </c>
      <c r="CJ70" s="142"/>
      <c r="CK70" s="142"/>
      <c r="CL70" s="143"/>
      <c r="CM70" s="142">
        <f t="shared" si="497"/>
        <v>0</v>
      </c>
      <c r="CN70" s="142"/>
      <c r="CO70" s="142"/>
      <c r="CP70" s="143"/>
      <c r="CQ70" s="142">
        <f t="shared" si="497"/>
        <v>0</v>
      </c>
      <c r="CR70" s="142"/>
      <c r="CS70" s="142"/>
      <c r="CT70" s="143"/>
      <c r="CU70" s="142">
        <f t="shared" si="497"/>
        <v>0</v>
      </c>
      <c r="CV70" s="142"/>
      <c r="CW70" s="142"/>
      <c r="CX70" s="143"/>
      <c r="CY70" s="142">
        <f t="shared" si="497"/>
        <v>0</v>
      </c>
      <c r="CZ70" s="142"/>
      <c r="DA70" s="142"/>
      <c r="DB70" s="143"/>
      <c r="DC70" s="142">
        <f t="shared" si="497"/>
        <v>0</v>
      </c>
      <c r="DD70" s="142"/>
      <c r="DE70" s="142"/>
      <c r="DF70" s="143"/>
      <c r="DG70" s="142">
        <f t="shared" si="497"/>
        <v>0</v>
      </c>
      <c r="DH70" s="142"/>
      <c r="DI70" s="142"/>
      <c r="DJ70" s="143"/>
      <c r="DK70" s="62"/>
    </row>
    <row r="71" spans="2:115" ht="15.75" customHeight="1" x14ac:dyDescent="0.15">
      <c r="B71" s="167"/>
      <c r="C71" s="146" t="s">
        <v>899</v>
      </c>
      <c r="D71" s="147"/>
      <c r="E71" s="147"/>
      <c r="F71" s="147"/>
      <c r="G71" s="147"/>
      <c r="H71" s="147"/>
      <c r="I71" s="147"/>
      <c r="J71" s="148"/>
      <c r="K71" s="140"/>
      <c r="L71" s="140"/>
      <c r="M71" s="140"/>
      <c r="N71" s="140"/>
      <c r="O71" s="141">
        <f>IF(O62&gt;=0,0,-(O62/((K64+O64-K65-O65)/2)))</f>
        <v>0</v>
      </c>
      <c r="P71" s="142"/>
      <c r="Q71" s="142"/>
      <c r="R71" s="143"/>
      <c r="S71" s="141">
        <f>IF(S62&gt;=0,0,-(S62/((O64+S64-O65-S65)/2)))</f>
        <v>0</v>
      </c>
      <c r="T71" s="142"/>
      <c r="U71" s="142"/>
      <c r="V71" s="143"/>
      <c r="W71" s="141">
        <f t="shared" ref="W71" si="498">IF(W62&gt;=0,0,-(W62/((S64+W64-S65-W65)/2)))</f>
        <v>0</v>
      </c>
      <c r="X71" s="142"/>
      <c r="Y71" s="142"/>
      <c r="Z71" s="143"/>
      <c r="AA71" s="141">
        <f t="shared" ref="AA71" si="499">IF(AA62&gt;=0,0,-(AA62/((W64+AA64-W65-AA65)/2)))</f>
        <v>0</v>
      </c>
      <c r="AB71" s="142"/>
      <c r="AC71" s="142"/>
      <c r="AD71" s="143"/>
      <c r="AE71" s="141">
        <f t="shared" ref="AE71" si="500">IF(AE62&gt;=0,0,-(AE62/((AA64+AE64-AA65-AE65)/2)))</f>
        <v>0</v>
      </c>
      <c r="AF71" s="142"/>
      <c r="AG71" s="142"/>
      <c r="AH71" s="143"/>
      <c r="AI71" s="141">
        <f t="shared" ref="AI71" si="501">IF(AI62&gt;=0,0,-(AI62/((AE64+AI64-AE65-AI65)/2)))</f>
        <v>0</v>
      </c>
      <c r="AJ71" s="142"/>
      <c r="AK71" s="142"/>
      <c r="AL71" s="143"/>
      <c r="AM71" s="141">
        <f t="shared" ref="AM71" si="502">IF(AM62&gt;=0,0,-(AM62/((AI64+AM64-AI65-AM65)/2)))</f>
        <v>0</v>
      </c>
      <c r="AN71" s="142"/>
      <c r="AO71" s="142"/>
      <c r="AP71" s="143"/>
      <c r="AQ71" s="141">
        <f t="shared" ref="AQ71" si="503">IF(AQ62&gt;=0,0,-(AQ62/((AM64+AQ64-AM65-AQ65)/2)))</f>
        <v>0</v>
      </c>
      <c r="AR71" s="142"/>
      <c r="AS71" s="142"/>
      <c r="AT71" s="143"/>
      <c r="AU71" s="141">
        <f t="shared" ref="AU71" si="504">IF(AU62&gt;=0,0,-(AU62/((AQ64+AU64-AQ65-AU65)/2)))</f>
        <v>0</v>
      </c>
      <c r="AV71" s="142"/>
      <c r="AW71" s="142"/>
      <c r="AX71" s="143"/>
      <c r="AY71" s="141">
        <f t="shared" ref="AY71" si="505">IF(AY62&gt;=0,0,-(AY62/((AU64+AY64-AU65-AY65)/2)))</f>
        <v>0</v>
      </c>
      <c r="AZ71" s="142"/>
      <c r="BA71" s="142"/>
      <c r="BB71" s="143"/>
      <c r="BC71" s="141">
        <f t="shared" ref="BC71" si="506">IF(BC62&gt;=0,0,-(BC62/((AY64+BC64-AY65-BC65)/2)))</f>
        <v>0</v>
      </c>
      <c r="BD71" s="142"/>
      <c r="BE71" s="142"/>
      <c r="BF71" s="143"/>
      <c r="BG71" s="141">
        <f t="shared" ref="BG71" si="507">IF(BG62&gt;=0,0,-(BG62/((BC64+BG64-BC65-BG65)/2)))</f>
        <v>0</v>
      </c>
      <c r="BH71" s="142"/>
      <c r="BI71" s="142"/>
      <c r="BJ71" s="143"/>
      <c r="BK71" s="141">
        <f t="shared" ref="BK71" si="508">IF(BK62&gt;=0,0,-(BK62/((BG64+BK64-BG65-BK65)/2)))</f>
        <v>0</v>
      </c>
      <c r="BL71" s="142"/>
      <c r="BM71" s="142"/>
      <c r="BN71" s="143"/>
      <c r="BO71" s="141">
        <f t="shared" ref="BO71" si="509">IF(BO62&gt;=0,0,-(BO62/((BK64+BO64-BK65-BO65)/2)))</f>
        <v>0</v>
      </c>
      <c r="BP71" s="142"/>
      <c r="BQ71" s="142"/>
      <c r="BR71" s="143"/>
      <c r="BS71" s="141">
        <f t="shared" ref="BS71" si="510">IF(BS62&gt;=0,0,-(BS62/((BO64+BS64-BO65-BS65)/2)))</f>
        <v>0</v>
      </c>
      <c r="BT71" s="142"/>
      <c r="BU71" s="142"/>
      <c r="BV71" s="143"/>
      <c r="BW71" s="141">
        <f t="shared" ref="BW71" si="511">IF(BW62&gt;=0,0,-(BW62/((BS64+BW64-BS65-BW65)/2)))</f>
        <v>0</v>
      </c>
      <c r="BX71" s="142"/>
      <c r="BY71" s="142"/>
      <c r="BZ71" s="143"/>
      <c r="CA71" s="141">
        <f t="shared" ref="CA71" si="512">IF(CA62&gt;=0,0,-(CA62/((BW64+CA64-BW65-CA65)/2)))</f>
        <v>0</v>
      </c>
      <c r="CB71" s="142"/>
      <c r="CC71" s="142"/>
      <c r="CD71" s="143"/>
      <c r="CE71" s="141">
        <f t="shared" ref="CE71" si="513">IF(CE62&gt;=0,0,-(CE62/((CA64+CE64-CA65-CE65)/2)))</f>
        <v>0</v>
      </c>
      <c r="CF71" s="142"/>
      <c r="CG71" s="142"/>
      <c r="CH71" s="143"/>
      <c r="CI71" s="141">
        <f t="shared" ref="CI71" si="514">IF(CI62&gt;=0,0,-(CI62/((CE64+CI64-CE65-CI65)/2)))</f>
        <v>0</v>
      </c>
      <c r="CJ71" s="142"/>
      <c r="CK71" s="142"/>
      <c r="CL71" s="143"/>
      <c r="CM71" s="141">
        <f t="shared" ref="CM71" si="515">IF(CM62&gt;=0,0,-(CM62/((CI64+CM64-CI65-CM65)/2)))</f>
        <v>0</v>
      </c>
      <c r="CN71" s="142"/>
      <c r="CO71" s="142"/>
      <c r="CP71" s="143"/>
      <c r="CQ71" s="141">
        <f t="shared" ref="CQ71" si="516">IF(CQ62&gt;=0,0,-(CQ62/((CM64+CQ64-CM65-CQ65)/2)))</f>
        <v>0</v>
      </c>
      <c r="CR71" s="142"/>
      <c r="CS71" s="142"/>
      <c r="CT71" s="143"/>
      <c r="CU71" s="141">
        <f t="shared" ref="CU71" si="517">IF(CU62&gt;=0,0,-(CU62/((CQ64+CU64-CQ65-CU65)/2)))</f>
        <v>0</v>
      </c>
      <c r="CV71" s="142"/>
      <c r="CW71" s="142"/>
      <c r="CX71" s="143"/>
      <c r="CY71" s="141">
        <f t="shared" ref="CY71" si="518">IF(CY62&gt;=0,0,-(CY62/((CU64+CY64-CU65-CY65)/2)))</f>
        <v>0</v>
      </c>
      <c r="CZ71" s="142"/>
      <c r="DA71" s="142"/>
      <c r="DB71" s="143"/>
      <c r="DC71" s="141">
        <f t="shared" ref="DC71" si="519">IF(DC62&gt;=0,0,-(DC62/((CY64+DC64-CY65-DC65)/2)))</f>
        <v>0</v>
      </c>
      <c r="DD71" s="142"/>
      <c r="DE71" s="142"/>
      <c r="DF71" s="143"/>
      <c r="DG71" s="141">
        <f t="shared" ref="DG71" si="520">IF(DG62&gt;=0,0,-(DG62/((DC64+DG64-DC65-DG65)/2)))</f>
        <v>0</v>
      </c>
      <c r="DH71" s="142"/>
      <c r="DI71" s="142"/>
      <c r="DJ71" s="143"/>
      <c r="DK71" s="62"/>
    </row>
  </sheetData>
  <sheetProtection selectLockedCells="1"/>
  <protectedRanges>
    <protectedRange password="C76F" sqref="O71:DK71" name="範囲21"/>
    <protectedRange password="C76F" sqref="K51:DK51" name="範囲20"/>
    <protectedRange password="C76F" sqref="O10:DK10" name="範囲1"/>
    <protectedRange password="C76F" sqref="O13:DK13" name="範囲2"/>
    <protectedRange password="C76F" sqref="K15:DK15" name="範囲3"/>
    <protectedRange password="C76F" sqref="K17:DK18" name="範囲4"/>
    <protectedRange password="C76F" sqref="K22:DK23" name="範囲5"/>
    <protectedRange password="C76F" sqref="K26:DK26" name="範囲6"/>
    <protectedRange password="C76F" sqref="K28:DK28" name="範囲7"/>
    <protectedRange password="C76F" sqref="K32:DK32" name="範囲8"/>
    <protectedRange password="C76F" sqref="K39:DK40" name="範囲9"/>
    <protectedRange password="C76F" sqref="K46:DK46" name="範囲10"/>
    <protectedRange password="C76F" sqref="K51:DK54" name="範囲11"/>
    <protectedRange password="C76F" sqref="O55:DK56" name="範囲12"/>
    <protectedRange password="C76F" sqref="O60:DK60" name="範囲13"/>
    <protectedRange password="C76F" sqref="K62:DK62" name="範囲14"/>
    <protectedRange password="C76F" sqref="O63:DK63" name="範囲15"/>
    <protectedRange password="C76F" sqref="O66:DK67" name="範囲16"/>
    <protectedRange password="C76F" sqref="K68:DK68" name="範囲17"/>
    <protectedRange password="C76F" sqref="O69:DK69" name="範囲18"/>
    <protectedRange password="C76F" sqref="K70:DK70" name="範囲19"/>
  </protectedRanges>
  <mergeCells count="1614">
    <mergeCell ref="DC1:DJ1"/>
    <mergeCell ref="B7:E7"/>
    <mergeCell ref="G7:N7"/>
    <mergeCell ref="DA7:DC7"/>
    <mergeCell ref="DD7:DJ7"/>
    <mergeCell ref="DD9:DG9"/>
    <mergeCell ref="DH9:DJ9"/>
    <mergeCell ref="B3:DK3"/>
    <mergeCell ref="B5:E5"/>
    <mergeCell ref="G5:J5"/>
    <mergeCell ref="B6:E6"/>
    <mergeCell ref="G6:J6"/>
    <mergeCell ref="CM11:CP11"/>
    <mergeCell ref="CQ11:CT11"/>
    <mergeCell ref="CU11:CX11"/>
    <mergeCell ref="CY11:DB11"/>
    <mergeCell ref="DC11:DF11"/>
    <mergeCell ref="DG11:DJ11"/>
    <mergeCell ref="CQ10:CT10"/>
    <mergeCell ref="CU10:CX10"/>
    <mergeCell ref="CY10:DB10"/>
    <mergeCell ref="DC10:DF10"/>
    <mergeCell ref="DG10:DJ10"/>
    <mergeCell ref="B10:J11"/>
    <mergeCell ref="K10:N10"/>
    <mergeCell ref="O10:R10"/>
    <mergeCell ref="CE10:CH10"/>
    <mergeCell ref="CI10:CL10"/>
    <mergeCell ref="CM10:CP10"/>
    <mergeCell ref="K11:N11"/>
    <mergeCell ref="O11:R11"/>
    <mergeCell ref="CE11:CH11"/>
    <mergeCell ref="CI11:CL11"/>
    <mergeCell ref="CY14:DB14"/>
    <mergeCell ref="CM13:CP13"/>
    <mergeCell ref="CQ13:CT13"/>
    <mergeCell ref="CU13:CX13"/>
    <mergeCell ref="CY13:DB13"/>
    <mergeCell ref="DC13:DF13"/>
    <mergeCell ref="DG13:DJ13"/>
    <mergeCell ref="CU12:CX12"/>
    <mergeCell ref="CY12:DB12"/>
    <mergeCell ref="DC12:DF12"/>
    <mergeCell ref="DG12:DJ12"/>
    <mergeCell ref="D13:J13"/>
    <mergeCell ref="K13:N13"/>
    <mergeCell ref="O13:R13"/>
    <mergeCell ref="CE13:CH13"/>
    <mergeCell ref="CI13:CL13"/>
    <mergeCell ref="BG11:BJ11"/>
    <mergeCell ref="BK11:BN11"/>
    <mergeCell ref="BO11:BR11"/>
    <mergeCell ref="BS11:BV11"/>
    <mergeCell ref="AM14:AP14"/>
    <mergeCell ref="AQ14:AT14"/>
    <mergeCell ref="AU14:AX14"/>
    <mergeCell ref="AQ13:AT13"/>
    <mergeCell ref="AU13:AX13"/>
    <mergeCell ref="AY12:BB12"/>
    <mergeCell ref="BC12:BF12"/>
    <mergeCell ref="BG12:BJ12"/>
    <mergeCell ref="BK12:BN12"/>
    <mergeCell ref="BO12:BR12"/>
    <mergeCell ref="BS12:BV12"/>
    <mergeCell ref="C12:C32"/>
    <mergeCell ref="D12:J12"/>
    <mergeCell ref="K12:N12"/>
    <mergeCell ref="O12:R12"/>
    <mergeCell ref="CE12:CH12"/>
    <mergeCell ref="CI12:CL12"/>
    <mergeCell ref="CM12:CP12"/>
    <mergeCell ref="CQ12:CT12"/>
    <mergeCell ref="CM16:CP16"/>
    <mergeCell ref="CQ16:CT16"/>
    <mergeCell ref="CU16:CX16"/>
    <mergeCell ref="CY16:DB16"/>
    <mergeCell ref="DC16:DF16"/>
    <mergeCell ref="DG16:DJ16"/>
    <mergeCell ref="CU15:CX15"/>
    <mergeCell ref="CY15:DB15"/>
    <mergeCell ref="DC15:DF15"/>
    <mergeCell ref="DG15:DJ15"/>
    <mergeCell ref="D16:J16"/>
    <mergeCell ref="K16:N16"/>
    <mergeCell ref="O16:R16"/>
    <mergeCell ref="CE16:CH16"/>
    <mergeCell ref="CI16:CL16"/>
    <mergeCell ref="DC14:DF14"/>
    <mergeCell ref="DG14:DJ14"/>
    <mergeCell ref="D15:J15"/>
    <mergeCell ref="K15:N15"/>
    <mergeCell ref="O15:R15"/>
    <mergeCell ref="CE15:CH15"/>
    <mergeCell ref="CI15:CL15"/>
    <mergeCell ref="CM15:CP15"/>
    <mergeCell ref="CQ15:CT15"/>
    <mergeCell ref="D14:J14"/>
    <mergeCell ref="K14:N14"/>
    <mergeCell ref="O14:R14"/>
    <mergeCell ref="CE14:CH14"/>
    <mergeCell ref="CI14:CL14"/>
    <mergeCell ref="CM14:CP14"/>
    <mergeCell ref="CQ14:CT14"/>
    <mergeCell ref="CU14:CX14"/>
    <mergeCell ref="DC17:DF17"/>
    <mergeCell ref="DG17:DJ17"/>
    <mergeCell ref="D18:J18"/>
    <mergeCell ref="K18:N18"/>
    <mergeCell ref="O18:R18"/>
    <mergeCell ref="CE18:CH18"/>
    <mergeCell ref="CI18:CL18"/>
    <mergeCell ref="CM18:CP18"/>
    <mergeCell ref="CQ18:CT18"/>
    <mergeCell ref="D17:J17"/>
    <mergeCell ref="K17:N17"/>
    <mergeCell ref="O17:R17"/>
    <mergeCell ref="CE17:CH17"/>
    <mergeCell ref="CI17:CL17"/>
    <mergeCell ref="CM17:CP17"/>
    <mergeCell ref="CQ17:CT17"/>
    <mergeCell ref="CU17:CX17"/>
    <mergeCell ref="CY17:DB17"/>
    <mergeCell ref="S14:V14"/>
    <mergeCell ref="W14:Z14"/>
    <mergeCell ref="AA14:AD14"/>
    <mergeCell ref="AE14:AH14"/>
    <mergeCell ref="AI14:AL14"/>
    <mergeCell ref="BW15:BZ15"/>
    <mergeCell ref="CU20:CX20"/>
    <mergeCell ref="CY20:DB20"/>
    <mergeCell ref="CM19:CP19"/>
    <mergeCell ref="CQ19:CT19"/>
    <mergeCell ref="CU19:CX19"/>
    <mergeCell ref="CY19:DB19"/>
    <mergeCell ref="DC19:DF19"/>
    <mergeCell ref="DG19:DJ19"/>
    <mergeCell ref="CU18:CX18"/>
    <mergeCell ref="CY18:DB18"/>
    <mergeCell ref="DC18:DF18"/>
    <mergeCell ref="DG18:DJ18"/>
    <mergeCell ref="D19:J19"/>
    <mergeCell ref="K19:N19"/>
    <mergeCell ref="O19:R19"/>
    <mergeCell ref="CE19:CH19"/>
    <mergeCell ref="CI19:CL19"/>
    <mergeCell ref="BW19:BZ19"/>
    <mergeCell ref="CA19:CD19"/>
    <mergeCell ref="S20:V20"/>
    <mergeCell ref="W20:Z20"/>
    <mergeCell ref="AA20:AD20"/>
    <mergeCell ref="AE20:AH20"/>
    <mergeCell ref="AI20:AL20"/>
    <mergeCell ref="AM20:AP20"/>
    <mergeCell ref="AQ20:AT20"/>
    <mergeCell ref="AU20:AX20"/>
    <mergeCell ref="AY19:BB19"/>
    <mergeCell ref="BC19:BF19"/>
    <mergeCell ref="BG19:BJ19"/>
    <mergeCell ref="BK19:BN19"/>
    <mergeCell ref="BO19:BR19"/>
    <mergeCell ref="CY23:DB23"/>
    <mergeCell ref="CM22:CP22"/>
    <mergeCell ref="CQ22:CT22"/>
    <mergeCell ref="CU22:CX22"/>
    <mergeCell ref="CY22:DB22"/>
    <mergeCell ref="DC22:DF22"/>
    <mergeCell ref="DG22:DJ22"/>
    <mergeCell ref="CU21:CX21"/>
    <mergeCell ref="CY21:DB21"/>
    <mergeCell ref="DC21:DF21"/>
    <mergeCell ref="DG21:DJ21"/>
    <mergeCell ref="D22:J22"/>
    <mergeCell ref="K22:N22"/>
    <mergeCell ref="O22:R22"/>
    <mergeCell ref="CE22:CH22"/>
    <mergeCell ref="CI22:CL22"/>
    <mergeCell ref="DC20:DF20"/>
    <mergeCell ref="DG20:DJ20"/>
    <mergeCell ref="D21:J21"/>
    <mergeCell ref="K21:N21"/>
    <mergeCell ref="O21:R21"/>
    <mergeCell ref="CE21:CH21"/>
    <mergeCell ref="CI21:CL21"/>
    <mergeCell ref="CM21:CP21"/>
    <mergeCell ref="CQ21:CT21"/>
    <mergeCell ref="D20:J20"/>
    <mergeCell ref="K20:N20"/>
    <mergeCell ref="O20:R20"/>
    <mergeCell ref="CE20:CH20"/>
    <mergeCell ref="CI20:CL20"/>
    <mergeCell ref="CM20:CP20"/>
    <mergeCell ref="CQ20:CT20"/>
    <mergeCell ref="CM25:CP25"/>
    <mergeCell ref="CQ25:CT25"/>
    <mergeCell ref="CU25:CX25"/>
    <mergeCell ref="CY25:DB25"/>
    <mergeCell ref="DC25:DF25"/>
    <mergeCell ref="DG25:DJ25"/>
    <mergeCell ref="CU24:CX24"/>
    <mergeCell ref="CY24:DB24"/>
    <mergeCell ref="DC24:DF24"/>
    <mergeCell ref="DG24:DJ24"/>
    <mergeCell ref="D25:J25"/>
    <mergeCell ref="K25:N25"/>
    <mergeCell ref="O25:R25"/>
    <mergeCell ref="CE25:CH25"/>
    <mergeCell ref="CI25:CL25"/>
    <mergeCell ref="DC23:DF23"/>
    <mergeCell ref="DG23:DJ23"/>
    <mergeCell ref="D24:J24"/>
    <mergeCell ref="K24:N24"/>
    <mergeCell ref="O24:R24"/>
    <mergeCell ref="CE24:CH24"/>
    <mergeCell ref="CI24:CL24"/>
    <mergeCell ref="CM24:CP24"/>
    <mergeCell ref="CQ24:CT24"/>
    <mergeCell ref="D23:J23"/>
    <mergeCell ref="K23:N23"/>
    <mergeCell ref="O23:R23"/>
    <mergeCell ref="CE23:CH23"/>
    <mergeCell ref="CI23:CL23"/>
    <mergeCell ref="CM23:CP23"/>
    <mergeCell ref="CQ23:CT23"/>
    <mergeCell ref="CU23:CX23"/>
    <mergeCell ref="CU27:CX27"/>
    <mergeCell ref="CY27:DB27"/>
    <mergeCell ref="DC27:DF27"/>
    <mergeCell ref="DG27:DJ27"/>
    <mergeCell ref="D28:D32"/>
    <mergeCell ref="E28:J28"/>
    <mergeCell ref="K28:N28"/>
    <mergeCell ref="O28:R28"/>
    <mergeCell ref="CE28:CH28"/>
    <mergeCell ref="DC26:DF26"/>
    <mergeCell ref="DG26:DJ26"/>
    <mergeCell ref="D27:J27"/>
    <mergeCell ref="K27:N27"/>
    <mergeCell ref="O27:R27"/>
    <mergeCell ref="CE27:CH27"/>
    <mergeCell ref="CI27:CL27"/>
    <mergeCell ref="CM27:CP27"/>
    <mergeCell ref="CQ27:CT27"/>
    <mergeCell ref="D26:J26"/>
    <mergeCell ref="K26:N26"/>
    <mergeCell ref="O26:R26"/>
    <mergeCell ref="CE26:CH26"/>
    <mergeCell ref="CI26:CL26"/>
    <mergeCell ref="CM26:CP26"/>
    <mergeCell ref="CQ26:CT26"/>
    <mergeCell ref="CU26:CX26"/>
    <mergeCell ref="CY26:DB26"/>
    <mergeCell ref="CQ30:CT30"/>
    <mergeCell ref="CU30:CX30"/>
    <mergeCell ref="CY30:DB30"/>
    <mergeCell ref="DC30:DF30"/>
    <mergeCell ref="DG30:DJ30"/>
    <mergeCell ref="CY29:DB29"/>
    <mergeCell ref="DC29:DF29"/>
    <mergeCell ref="DG29:DJ29"/>
    <mergeCell ref="E30:J30"/>
    <mergeCell ref="K30:N30"/>
    <mergeCell ref="O30:R30"/>
    <mergeCell ref="CE30:CH30"/>
    <mergeCell ref="CI30:CL30"/>
    <mergeCell ref="CM30:CP30"/>
    <mergeCell ref="DG28:DJ28"/>
    <mergeCell ref="E29:J29"/>
    <mergeCell ref="K29:N29"/>
    <mergeCell ref="O29:R29"/>
    <mergeCell ref="CE29:CH29"/>
    <mergeCell ref="CI29:CL29"/>
    <mergeCell ref="CM29:CP29"/>
    <mergeCell ref="CQ29:CT29"/>
    <mergeCell ref="CU29:CX29"/>
    <mergeCell ref="CI28:CL28"/>
    <mergeCell ref="CM28:CP28"/>
    <mergeCell ref="CQ28:CT28"/>
    <mergeCell ref="CU28:CX28"/>
    <mergeCell ref="CY28:DB28"/>
    <mergeCell ref="DC28:DF28"/>
    <mergeCell ref="BW29:BZ29"/>
    <mergeCell ref="CA29:CD29"/>
    <mergeCell ref="S30:V30"/>
    <mergeCell ref="W30:Z30"/>
    <mergeCell ref="AA30:AD30"/>
    <mergeCell ref="AE30:AH30"/>
    <mergeCell ref="AI30:AL30"/>
    <mergeCell ref="AM30:AP30"/>
    <mergeCell ref="CQ32:CT32"/>
    <mergeCell ref="CU32:CX32"/>
    <mergeCell ref="CY32:DB32"/>
    <mergeCell ref="DC32:DF32"/>
    <mergeCell ref="DG32:DJ32"/>
    <mergeCell ref="E32:J32"/>
    <mergeCell ref="K32:N32"/>
    <mergeCell ref="O32:R32"/>
    <mergeCell ref="CE32:CH32"/>
    <mergeCell ref="CI32:CL32"/>
    <mergeCell ref="CM32:CP32"/>
    <mergeCell ref="AQ32:AT32"/>
    <mergeCell ref="AU32:AX32"/>
    <mergeCell ref="AY32:BB32"/>
    <mergeCell ref="BC32:BF32"/>
    <mergeCell ref="CQ31:CT31"/>
    <mergeCell ref="CU31:CX31"/>
    <mergeCell ref="CY31:DB31"/>
    <mergeCell ref="DC31:DF31"/>
    <mergeCell ref="DG31:DJ31"/>
    <mergeCell ref="E31:J31"/>
    <mergeCell ref="K31:N31"/>
    <mergeCell ref="O31:R31"/>
    <mergeCell ref="CE31:CH31"/>
    <mergeCell ref="CI31:CL31"/>
    <mergeCell ref="CM31:CP31"/>
    <mergeCell ref="AY31:BB31"/>
    <mergeCell ref="BC31:BF31"/>
    <mergeCell ref="BG31:BJ31"/>
    <mergeCell ref="BK31:BN31"/>
    <mergeCell ref="BG32:BJ32"/>
    <mergeCell ref="BK32:BN32"/>
    <mergeCell ref="CU34:CX34"/>
    <mergeCell ref="CY34:DB34"/>
    <mergeCell ref="CM33:CP33"/>
    <mergeCell ref="CQ33:CT33"/>
    <mergeCell ref="CU33:CX33"/>
    <mergeCell ref="CY33:DB33"/>
    <mergeCell ref="DC33:DF33"/>
    <mergeCell ref="DG33:DJ33"/>
    <mergeCell ref="C33:C39"/>
    <mergeCell ref="D33:J33"/>
    <mergeCell ref="K33:N33"/>
    <mergeCell ref="O33:R33"/>
    <mergeCell ref="CE33:CH33"/>
    <mergeCell ref="CI33:CL33"/>
    <mergeCell ref="S33:V33"/>
    <mergeCell ref="W33:Z33"/>
    <mergeCell ref="AA33:AD33"/>
    <mergeCell ref="AE33:AH33"/>
    <mergeCell ref="CY37:DB37"/>
    <mergeCell ref="CM36:CP36"/>
    <mergeCell ref="CQ36:CT36"/>
    <mergeCell ref="CU36:CX36"/>
    <mergeCell ref="CY36:DB36"/>
    <mergeCell ref="DC36:DF36"/>
    <mergeCell ref="DG36:DJ36"/>
    <mergeCell ref="CU35:CX35"/>
    <mergeCell ref="CY35:DB35"/>
    <mergeCell ref="DC35:DF35"/>
    <mergeCell ref="DG35:DJ35"/>
    <mergeCell ref="D36:J36"/>
    <mergeCell ref="K36:N36"/>
    <mergeCell ref="O36:R36"/>
    <mergeCell ref="CE36:CH36"/>
    <mergeCell ref="CI36:CL36"/>
    <mergeCell ref="DC34:DF34"/>
    <mergeCell ref="DG34:DJ34"/>
    <mergeCell ref="D35:J35"/>
    <mergeCell ref="K35:N35"/>
    <mergeCell ref="O35:R35"/>
    <mergeCell ref="CE35:CH35"/>
    <mergeCell ref="CI35:CL35"/>
    <mergeCell ref="CM35:CP35"/>
    <mergeCell ref="CQ35:CT35"/>
    <mergeCell ref="D34:J34"/>
    <mergeCell ref="K34:N34"/>
    <mergeCell ref="O34:R34"/>
    <mergeCell ref="CE34:CH34"/>
    <mergeCell ref="CI34:CL34"/>
    <mergeCell ref="CM34:CP34"/>
    <mergeCell ref="CQ34:CT34"/>
    <mergeCell ref="S34:V34"/>
    <mergeCell ref="W34:Z34"/>
    <mergeCell ref="AA34:AD34"/>
    <mergeCell ref="AE34:AH34"/>
    <mergeCell ref="AI34:AL34"/>
    <mergeCell ref="AM34:AP34"/>
    <mergeCell ref="S35:V35"/>
    <mergeCell ref="W35:Z35"/>
    <mergeCell ref="AA35:AD35"/>
    <mergeCell ref="AE35:AH35"/>
    <mergeCell ref="AI35:AL35"/>
    <mergeCell ref="AM35:AP35"/>
    <mergeCell ref="AQ34:AT34"/>
    <mergeCell ref="AU34:AX34"/>
    <mergeCell ref="CM39:CP39"/>
    <mergeCell ref="CQ39:CT39"/>
    <mergeCell ref="CU39:CX39"/>
    <mergeCell ref="CY39:DB39"/>
    <mergeCell ref="DC39:DF39"/>
    <mergeCell ref="DG39:DJ39"/>
    <mergeCell ref="CU38:CX38"/>
    <mergeCell ref="CY38:DB38"/>
    <mergeCell ref="DC38:DF38"/>
    <mergeCell ref="DG38:DJ38"/>
    <mergeCell ref="D39:J39"/>
    <mergeCell ref="K39:N39"/>
    <mergeCell ref="O39:R39"/>
    <mergeCell ref="CE39:CH39"/>
    <mergeCell ref="CI39:CL39"/>
    <mergeCell ref="DC37:DF37"/>
    <mergeCell ref="DG37:DJ37"/>
    <mergeCell ref="D38:J38"/>
    <mergeCell ref="K38:N38"/>
    <mergeCell ref="O38:R38"/>
    <mergeCell ref="CE38:CH38"/>
    <mergeCell ref="CI38:CL38"/>
    <mergeCell ref="CM38:CP38"/>
    <mergeCell ref="CQ38:CT38"/>
    <mergeCell ref="D37:J37"/>
    <mergeCell ref="K37:N37"/>
    <mergeCell ref="O37:R37"/>
    <mergeCell ref="CE37:CH37"/>
    <mergeCell ref="CI37:CL37"/>
    <mergeCell ref="CM37:CP37"/>
    <mergeCell ref="CQ37:CT37"/>
    <mergeCell ref="CU37:CX37"/>
    <mergeCell ref="CM41:CP41"/>
    <mergeCell ref="CQ41:CT41"/>
    <mergeCell ref="CU41:CX41"/>
    <mergeCell ref="CY41:DB41"/>
    <mergeCell ref="DC41:DF41"/>
    <mergeCell ref="DG41:DJ41"/>
    <mergeCell ref="DC40:DF40"/>
    <mergeCell ref="DG40:DJ40"/>
    <mergeCell ref="B41:B52"/>
    <mergeCell ref="C41:C46"/>
    <mergeCell ref="D41:J41"/>
    <mergeCell ref="K41:N41"/>
    <mergeCell ref="O41:R41"/>
    <mergeCell ref="CE41:CH41"/>
    <mergeCell ref="CI41:CL41"/>
    <mergeCell ref="C40:J40"/>
    <mergeCell ref="K40:N40"/>
    <mergeCell ref="O40:R40"/>
    <mergeCell ref="CE40:CH40"/>
    <mergeCell ref="CI40:CL40"/>
    <mergeCell ref="CM40:CP40"/>
    <mergeCell ref="CQ40:CT40"/>
    <mergeCell ref="CU40:CX40"/>
    <mergeCell ref="CY40:DB40"/>
    <mergeCell ref="CM44:CP44"/>
    <mergeCell ref="CQ44:CT44"/>
    <mergeCell ref="CU44:CX44"/>
    <mergeCell ref="CY44:DB44"/>
    <mergeCell ref="DC44:DF44"/>
    <mergeCell ref="DG44:DJ44"/>
    <mergeCell ref="CU43:CX43"/>
    <mergeCell ref="B12:B40"/>
    <mergeCell ref="CY43:DB43"/>
    <mergeCell ref="DC43:DF43"/>
    <mergeCell ref="DG43:DJ43"/>
    <mergeCell ref="D44:J44"/>
    <mergeCell ref="K44:N44"/>
    <mergeCell ref="O44:R44"/>
    <mergeCell ref="CE44:CH44"/>
    <mergeCell ref="CI44:CL44"/>
    <mergeCell ref="DC42:DF42"/>
    <mergeCell ref="DG42:DJ42"/>
    <mergeCell ref="D43:J43"/>
    <mergeCell ref="K43:N43"/>
    <mergeCell ref="O43:R43"/>
    <mergeCell ref="CE43:CH43"/>
    <mergeCell ref="CI43:CL43"/>
    <mergeCell ref="CM43:CP43"/>
    <mergeCell ref="CQ43:CT43"/>
    <mergeCell ref="D42:J42"/>
    <mergeCell ref="K42:N42"/>
    <mergeCell ref="O42:R42"/>
    <mergeCell ref="CE42:CH42"/>
    <mergeCell ref="CI42:CL42"/>
    <mergeCell ref="CM42:CP42"/>
    <mergeCell ref="CQ42:CT42"/>
    <mergeCell ref="CU42:CX42"/>
    <mergeCell ref="AY42:BB42"/>
    <mergeCell ref="BC42:BF42"/>
    <mergeCell ref="BG42:BJ42"/>
    <mergeCell ref="BK42:BN42"/>
    <mergeCell ref="CY42:DB42"/>
    <mergeCell ref="CU46:CX46"/>
    <mergeCell ref="CY46:DB46"/>
    <mergeCell ref="DC46:DF46"/>
    <mergeCell ref="DG46:DJ46"/>
    <mergeCell ref="C47:C51"/>
    <mergeCell ref="D47:J47"/>
    <mergeCell ref="K47:N47"/>
    <mergeCell ref="O47:R47"/>
    <mergeCell ref="CE47:CH47"/>
    <mergeCell ref="DC45:DF45"/>
    <mergeCell ref="DG45:DJ45"/>
    <mergeCell ref="D46:J46"/>
    <mergeCell ref="K46:N46"/>
    <mergeCell ref="O46:R46"/>
    <mergeCell ref="CE46:CH46"/>
    <mergeCell ref="CI46:CL46"/>
    <mergeCell ref="CM46:CP46"/>
    <mergeCell ref="CQ46:CT46"/>
    <mergeCell ref="D45:J45"/>
    <mergeCell ref="K45:N45"/>
    <mergeCell ref="O45:R45"/>
    <mergeCell ref="CE45:CH45"/>
    <mergeCell ref="CI45:CL45"/>
    <mergeCell ref="CM45:CP45"/>
    <mergeCell ref="CQ45:CT45"/>
    <mergeCell ref="CU45:CX45"/>
    <mergeCell ref="CY45:DB45"/>
    <mergeCell ref="CQ49:CT49"/>
    <mergeCell ref="CU49:CX49"/>
    <mergeCell ref="CY49:DB49"/>
    <mergeCell ref="DC49:DF49"/>
    <mergeCell ref="DG49:DJ49"/>
    <mergeCell ref="CY48:DB48"/>
    <mergeCell ref="DC48:DF48"/>
    <mergeCell ref="DG48:DJ48"/>
    <mergeCell ref="D49:J49"/>
    <mergeCell ref="K49:N49"/>
    <mergeCell ref="O49:R49"/>
    <mergeCell ref="CE49:CH49"/>
    <mergeCell ref="CI49:CL49"/>
    <mergeCell ref="CM49:CP49"/>
    <mergeCell ref="DG47:DJ47"/>
    <mergeCell ref="D48:J48"/>
    <mergeCell ref="K48:N48"/>
    <mergeCell ref="O48:R48"/>
    <mergeCell ref="CE48:CH48"/>
    <mergeCell ref="CI48:CL48"/>
    <mergeCell ref="CM48:CP48"/>
    <mergeCell ref="CQ48:CT48"/>
    <mergeCell ref="CU48:CX48"/>
    <mergeCell ref="CI47:CL47"/>
    <mergeCell ref="CM47:CP47"/>
    <mergeCell ref="CQ47:CT47"/>
    <mergeCell ref="CU47:CX47"/>
    <mergeCell ref="CY47:DB47"/>
    <mergeCell ref="DC47:DF47"/>
    <mergeCell ref="BO47:BR47"/>
    <mergeCell ref="BS47:BV47"/>
    <mergeCell ref="BW47:BZ47"/>
    <mergeCell ref="CA47:CD47"/>
    <mergeCell ref="S48:V48"/>
    <mergeCell ref="W48:Z48"/>
    <mergeCell ref="AA48:AD48"/>
    <mergeCell ref="AE48:AH48"/>
    <mergeCell ref="CQ51:CT51"/>
    <mergeCell ref="CU51:CX51"/>
    <mergeCell ref="CY51:DB51"/>
    <mergeCell ref="DC51:DF51"/>
    <mergeCell ref="DG51:DJ51"/>
    <mergeCell ref="D51:J51"/>
    <mergeCell ref="K51:N51"/>
    <mergeCell ref="O51:R51"/>
    <mergeCell ref="CE51:CH51"/>
    <mergeCell ref="CI51:CL51"/>
    <mergeCell ref="CM51:CP51"/>
    <mergeCell ref="S51:V51"/>
    <mergeCell ref="W51:Z51"/>
    <mergeCell ref="AA51:AD51"/>
    <mergeCell ref="AE51:AH51"/>
    <mergeCell ref="CQ50:CT50"/>
    <mergeCell ref="CU50:CX50"/>
    <mergeCell ref="CY50:DB50"/>
    <mergeCell ref="DC50:DF50"/>
    <mergeCell ref="DG50:DJ50"/>
    <mergeCell ref="D50:J50"/>
    <mergeCell ref="K50:N50"/>
    <mergeCell ref="O50:R50"/>
    <mergeCell ref="CE50:CH50"/>
    <mergeCell ref="CI50:CL50"/>
    <mergeCell ref="CM50:CP50"/>
    <mergeCell ref="AQ50:AT50"/>
    <mergeCell ref="AU50:AX50"/>
    <mergeCell ref="AY50:BB50"/>
    <mergeCell ref="BC50:BF50"/>
    <mergeCell ref="BG51:BJ51"/>
    <mergeCell ref="BK51:BN51"/>
    <mergeCell ref="CQ53:CT53"/>
    <mergeCell ref="CU53:CX53"/>
    <mergeCell ref="CY53:DB53"/>
    <mergeCell ref="DC53:DF53"/>
    <mergeCell ref="DG53:DJ53"/>
    <mergeCell ref="B53:J53"/>
    <mergeCell ref="K53:N53"/>
    <mergeCell ref="O53:R53"/>
    <mergeCell ref="CE53:CH53"/>
    <mergeCell ref="CI53:CL53"/>
    <mergeCell ref="CM53:CP53"/>
    <mergeCell ref="S53:V53"/>
    <mergeCell ref="W53:Z53"/>
    <mergeCell ref="AA53:AD53"/>
    <mergeCell ref="AE53:AH53"/>
    <mergeCell ref="CQ52:CT52"/>
    <mergeCell ref="CU52:CX52"/>
    <mergeCell ref="CY52:DB52"/>
    <mergeCell ref="DC52:DF52"/>
    <mergeCell ref="DG52:DJ52"/>
    <mergeCell ref="C52:J52"/>
    <mergeCell ref="K52:N52"/>
    <mergeCell ref="O52:R52"/>
    <mergeCell ref="CE52:CH52"/>
    <mergeCell ref="CI52:CL52"/>
    <mergeCell ref="CM52:CP52"/>
    <mergeCell ref="S52:V52"/>
    <mergeCell ref="W52:Z52"/>
    <mergeCell ref="AA52:AD52"/>
    <mergeCell ref="AE52:AH52"/>
    <mergeCell ref="BW52:BZ52"/>
    <mergeCell ref="CA52:CD52"/>
    <mergeCell ref="CQ55:CT55"/>
    <mergeCell ref="CU55:CX55"/>
    <mergeCell ref="CY55:DB55"/>
    <mergeCell ref="DC55:DF55"/>
    <mergeCell ref="DG55:DJ55"/>
    <mergeCell ref="B55:J55"/>
    <mergeCell ref="K55:N55"/>
    <mergeCell ref="O55:R55"/>
    <mergeCell ref="CE55:CH55"/>
    <mergeCell ref="CI55:CL55"/>
    <mergeCell ref="CM55:CP55"/>
    <mergeCell ref="S55:V55"/>
    <mergeCell ref="W55:Z55"/>
    <mergeCell ref="AA55:AD55"/>
    <mergeCell ref="AE55:AH55"/>
    <mergeCell ref="CQ54:CT54"/>
    <mergeCell ref="CU54:CX54"/>
    <mergeCell ref="CY54:DB54"/>
    <mergeCell ref="DC54:DF54"/>
    <mergeCell ref="DG54:DJ54"/>
    <mergeCell ref="B54:J54"/>
    <mergeCell ref="K54:N54"/>
    <mergeCell ref="O54:R54"/>
    <mergeCell ref="CE54:CH54"/>
    <mergeCell ref="CI54:CL54"/>
    <mergeCell ref="CM54:CP54"/>
    <mergeCell ref="S54:V54"/>
    <mergeCell ref="W54:Z54"/>
    <mergeCell ref="AA54:AD54"/>
    <mergeCell ref="AE54:AH54"/>
    <mergeCell ref="B60:B71"/>
    <mergeCell ref="C60:J60"/>
    <mergeCell ref="K60:N60"/>
    <mergeCell ref="O60:R60"/>
    <mergeCell ref="CE60:CH60"/>
    <mergeCell ref="C63:J63"/>
    <mergeCell ref="K63:N63"/>
    <mergeCell ref="O63:R63"/>
    <mergeCell ref="CE63:CH63"/>
    <mergeCell ref="CQ56:CT56"/>
    <mergeCell ref="CU56:CX56"/>
    <mergeCell ref="CY56:DB56"/>
    <mergeCell ref="DC56:DF56"/>
    <mergeCell ref="DG56:DJ56"/>
    <mergeCell ref="C56:J56"/>
    <mergeCell ref="K56:N56"/>
    <mergeCell ref="O56:R56"/>
    <mergeCell ref="CE56:CH56"/>
    <mergeCell ref="CI56:CL56"/>
    <mergeCell ref="CM56:CP56"/>
    <mergeCell ref="S56:V56"/>
    <mergeCell ref="W56:Z56"/>
    <mergeCell ref="AA56:AD56"/>
    <mergeCell ref="AE56:AH56"/>
    <mergeCell ref="CQ62:CT62"/>
    <mergeCell ref="CU62:CX62"/>
    <mergeCell ref="CY62:DB62"/>
    <mergeCell ref="DC62:DF62"/>
    <mergeCell ref="DG62:DJ62"/>
    <mergeCell ref="CY61:DB61"/>
    <mergeCell ref="DC61:DF61"/>
    <mergeCell ref="DG61:DJ61"/>
    <mergeCell ref="C62:J62"/>
    <mergeCell ref="K62:N62"/>
    <mergeCell ref="O62:R62"/>
    <mergeCell ref="CE62:CH62"/>
    <mergeCell ref="CI62:CL62"/>
    <mergeCell ref="CM62:CP62"/>
    <mergeCell ref="DG60:DJ60"/>
    <mergeCell ref="C61:J61"/>
    <mergeCell ref="K61:N61"/>
    <mergeCell ref="O61:R61"/>
    <mergeCell ref="CE61:CH61"/>
    <mergeCell ref="CI61:CL61"/>
    <mergeCell ref="CM61:CP61"/>
    <mergeCell ref="CQ61:CT61"/>
    <mergeCell ref="CU61:CX61"/>
    <mergeCell ref="CI60:CL60"/>
    <mergeCell ref="CM60:CP60"/>
    <mergeCell ref="CQ60:CT60"/>
    <mergeCell ref="CU60:CX60"/>
    <mergeCell ref="CY60:DB60"/>
    <mergeCell ref="DC60:DF60"/>
    <mergeCell ref="S60:V60"/>
    <mergeCell ref="W60:Z60"/>
    <mergeCell ref="AA60:AD60"/>
    <mergeCell ref="AE60:AH60"/>
    <mergeCell ref="AI60:AL60"/>
    <mergeCell ref="AM60:AP60"/>
    <mergeCell ref="S61:V61"/>
    <mergeCell ref="W61:Z61"/>
    <mergeCell ref="AA61:AD61"/>
    <mergeCell ref="AE61:AH61"/>
    <mergeCell ref="AI61:AL61"/>
    <mergeCell ref="CM65:CP65"/>
    <mergeCell ref="CQ65:CT65"/>
    <mergeCell ref="CU65:CX65"/>
    <mergeCell ref="CY65:DB65"/>
    <mergeCell ref="DC65:DF65"/>
    <mergeCell ref="DG65:DJ65"/>
    <mergeCell ref="CU64:CX64"/>
    <mergeCell ref="CY64:DB64"/>
    <mergeCell ref="DC64:DF64"/>
    <mergeCell ref="DG64:DJ64"/>
    <mergeCell ref="D65:J65"/>
    <mergeCell ref="K65:N65"/>
    <mergeCell ref="O65:R65"/>
    <mergeCell ref="CE65:CH65"/>
    <mergeCell ref="CI65:CL65"/>
    <mergeCell ref="DG63:DJ63"/>
    <mergeCell ref="C64:C67"/>
    <mergeCell ref="D64:J64"/>
    <mergeCell ref="K64:N64"/>
    <mergeCell ref="O64:R64"/>
    <mergeCell ref="CE64:CH64"/>
    <mergeCell ref="CI64:CL64"/>
    <mergeCell ref="CM64:CP64"/>
    <mergeCell ref="CQ64:CT64"/>
    <mergeCell ref="CI63:CL63"/>
    <mergeCell ref="CM63:CP63"/>
    <mergeCell ref="CQ63:CT63"/>
    <mergeCell ref="CU63:CX63"/>
    <mergeCell ref="CY63:DB63"/>
    <mergeCell ref="DC63:DF63"/>
    <mergeCell ref="DC66:DF66"/>
    <mergeCell ref="DG66:DJ66"/>
    <mergeCell ref="D67:J67"/>
    <mergeCell ref="K67:N67"/>
    <mergeCell ref="O67:R67"/>
    <mergeCell ref="CE67:CH67"/>
    <mergeCell ref="CI67:CL67"/>
    <mergeCell ref="CM67:CP67"/>
    <mergeCell ref="CQ67:CT67"/>
    <mergeCell ref="D66:J66"/>
    <mergeCell ref="K66:N66"/>
    <mergeCell ref="O66:R66"/>
    <mergeCell ref="CE66:CH66"/>
    <mergeCell ref="CI66:CL66"/>
    <mergeCell ref="CM66:CP66"/>
    <mergeCell ref="CQ66:CT66"/>
    <mergeCell ref="CU66:CX66"/>
    <mergeCell ref="CY66:DB66"/>
    <mergeCell ref="CQ70:CT70"/>
    <mergeCell ref="C69:J69"/>
    <mergeCell ref="K69:N69"/>
    <mergeCell ref="O69:R69"/>
    <mergeCell ref="CE69:CH69"/>
    <mergeCell ref="CI69:CL69"/>
    <mergeCell ref="CM69:CP69"/>
    <mergeCell ref="CQ69:CT69"/>
    <mergeCell ref="CU69:CX69"/>
    <mergeCell ref="CY69:DB69"/>
    <mergeCell ref="CM68:CP68"/>
    <mergeCell ref="CQ68:CT68"/>
    <mergeCell ref="CU68:CX68"/>
    <mergeCell ref="CY68:DB68"/>
    <mergeCell ref="AM67:AP67"/>
    <mergeCell ref="AQ66:AT66"/>
    <mergeCell ref="DC68:DF68"/>
    <mergeCell ref="DG68:DJ68"/>
    <mergeCell ref="CU67:CX67"/>
    <mergeCell ref="CY67:DB67"/>
    <mergeCell ref="DC67:DF67"/>
    <mergeCell ref="DG67:DJ67"/>
    <mergeCell ref="C68:J68"/>
    <mergeCell ref="K68:N68"/>
    <mergeCell ref="O68:R68"/>
    <mergeCell ref="CE68:CH68"/>
    <mergeCell ref="CI68:CL68"/>
    <mergeCell ref="B59:N59"/>
    <mergeCell ref="S10:V10"/>
    <mergeCell ref="W10:Z10"/>
    <mergeCell ref="AA10:AD10"/>
    <mergeCell ref="AE10:AH10"/>
    <mergeCell ref="AI10:AL10"/>
    <mergeCell ref="AM10:AP10"/>
    <mergeCell ref="AQ10:AT10"/>
    <mergeCell ref="AU10:AX10"/>
    <mergeCell ref="BW11:BZ11"/>
    <mergeCell ref="CA11:CD11"/>
    <mergeCell ref="S12:V12"/>
    <mergeCell ref="W12:Z12"/>
    <mergeCell ref="AA12:AD12"/>
    <mergeCell ref="AE12:AH12"/>
    <mergeCell ref="AI12:AL12"/>
    <mergeCell ref="AM12:AP12"/>
    <mergeCell ref="AQ12:AT12"/>
    <mergeCell ref="AU12:AX12"/>
    <mergeCell ref="AY11:BB11"/>
    <mergeCell ref="BC11:BF11"/>
    <mergeCell ref="CM71:CP71"/>
    <mergeCell ref="CQ71:CT71"/>
    <mergeCell ref="CU71:CX71"/>
    <mergeCell ref="CY71:DB71"/>
    <mergeCell ref="DC71:DF71"/>
    <mergeCell ref="DG71:DJ71"/>
    <mergeCell ref="CU70:CX70"/>
    <mergeCell ref="CY70:DB70"/>
    <mergeCell ref="DC70:DF70"/>
    <mergeCell ref="DG70:DJ70"/>
    <mergeCell ref="C71:J71"/>
    <mergeCell ref="K71:N71"/>
    <mergeCell ref="O71:R71"/>
    <mergeCell ref="CE71:CH71"/>
    <mergeCell ref="CI71:CL71"/>
    <mergeCell ref="DC69:DF69"/>
    <mergeCell ref="DG69:DJ69"/>
    <mergeCell ref="C70:J70"/>
    <mergeCell ref="K70:N70"/>
    <mergeCell ref="O70:R70"/>
    <mergeCell ref="CE70:CH70"/>
    <mergeCell ref="CI70:CL70"/>
    <mergeCell ref="CM70:CP70"/>
    <mergeCell ref="S71:V71"/>
    <mergeCell ref="W71:Z71"/>
    <mergeCell ref="AA71:AD71"/>
    <mergeCell ref="AE71:AH71"/>
    <mergeCell ref="AI71:AL71"/>
    <mergeCell ref="AM71:AP71"/>
    <mergeCell ref="BW10:BZ10"/>
    <mergeCell ref="CA10:CD10"/>
    <mergeCell ref="S11:V11"/>
    <mergeCell ref="W11:Z11"/>
    <mergeCell ref="AA11:AD11"/>
    <mergeCell ref="AE11:AH11"/>
    <mergeCell ref="AI11:AL11"/>
    <mergeCell ref="AM11:AP11"/>
    <mergeCell ref="AQ11:AT11"/>
    <mergeCell ref="AU11:AX11"/>
    <mergeCell ref="AY10:BB10"/>
    <mergeCell ref="BC10:BF10"/>
    <mergeCell ref="BG10:BJ10"/>
    <mergeCell ref="BK10:BN10"/>
    <mergeCell ref="BO10:BR10"/>
    <mergeCell ref="BS10:BV10"/>
    <mergeCell ref="BW13:BZ13"/>
    <mergeCell ref="CA13:CD13"/>
    <mergeCell ref="AY13:BB13"/>
    <mergeCell ref="BC13:BF13"/>
    <mergeCell ref="BG13:BJ13"/>
    <mergeCell ref="BK13:BN13"/>
    <mergeCell ref="BO13:BR13"/>
    <mergeCell ref="BS13:BV13"/>
    <mergeCell ref="BW12:BZ12"/>
    <mergeCell ref="CA12:CD12"/>
    <mergeCell ref="S13:V13"/>
    <mergeCell ref="W13:Z13"/>
    <mergeCell ref="AA13:AD13"/>
    <mergeCell ref="AE13:AH13"/>
    <mergeCell ref="AI13:AL13"/>
    <mergeCell ref="AM13:AP13"/>
    <mergeCell ref="CA15:CD15"/>
    <mergeCell ref="S16:V16"/>
    <mergeCell ref="W16:Z16"/>
    <mergeCell ref="AA16:AD16"/>
    <mergeCell ref="AE16:AH16"/>
    <mergeCell ref="AI16:AL16"/>
    <mergeCell ref="AM16:AP16"/>
    <mergeCell ref="AQ16:AT16"/>
    <mergeCell ref="AU16:AX16"/>
    <mergeCell ref="AY15:BB15"/>
    <mergeCell ref="BC15:BF15"/>
    <mergeCell ref="BG15:BJ15"/>
    <mergeCell ref="BK15:BN15"/>
    <mergeCell ref="BO15:BR15"/>
    <mergeCell ref="BS15:BV15"/>
    <mergeCell ref="BW14:BZ14"/>
    <mergeCell ref="CA14:CD14"/>
    <mergeCell ref="S15:V15"/>
    <mergeCell ref="W15:Z15"/>
    <mergeCell ref="AA15:AD15"/>
    <mergeCell ref="AE15:AH15"/>
    <mergeCell ref="AI15:AL15"/>
    <mergeCell ref="AM15:AP15"/>
    <mergeCell ref="AQ15:AT15"/>
    <mergeCell ref="AU15:AX15"/>
    <mergeCell ref="AY14:BB14"/>
    <mergeCell ref="BC14:BF14"/>
    <mergeCell ref="BG14:BJ14"/>
    <mergeCell ref="BK14:BN14"/>
    <mergeCell ref="BO14:BR14"/>
    <mergeCell ref="BS14:BV14"/>
    <mergeCell ref="BW17:BZ17"/>
    <mergeCell ref="CA17:CD17"/>
    <mergeCell ref="S18:V18"/>
    <mergeCell ref="W18:Z18"/>
    <mergeCell ref="AA18:AD18"/>
    <mergeCell ref="AE18:AH18"/>
    <mergeCell ref="AI18:AL18"/>
    <mergeCell ref="AM18:AP18"/>
    <mergeCell ref="AQ18:AT18"/>
    <mergeCell ref="AU18:AX18"/>
    <mergeCell ref="AY17:BB17"/>
    <mergeCell ref="BC17:BF17"/>
    <mergeCell ref="BG17:BJ17"/>
    <mergeCell ref="BK17:BN17"/>
    <mergeCell ref="BO17:BR17"/>
    <mergeCell ref="BS17:BV17"/>
    <mergeCell ref="BW16:BZ16"/>
    <mergeCell ref="CA16:CD16"/>
    <mergeCell ref="S17:V17"/>
    <mergeCell ref="W17:Z17"/>
    <mergeCell ref="AA17:AD17"/>
    <mergeCell ref="AE17:AH17"/>
    <mergeCell ref="AI17:AL17"/>
    <mergeCell ref="AM17:AP17"/>
    <mergeCell ref="AQ17:AT17"/>
    <mergeCell ref="AU17:AX17"/>
    <mergeCell ref="AY16:BB16"/>
    <mergeCell ref="BC16:BF16"/>
    <mergeCell ref="BG16:BJ16"/>
    <mergeCell ref="BK16:BN16"/>
    <mergeCell ref="BO16:BR16"/>
    <mergeCell ref="BS16:BV16"/>
    <mergeCell ref="BS19:BV19"/>
    <mergeCell ref="BW18:BZ18"/>
    <mergeCell ref="CA18:CD18"/>
    <mergeCell ref="S19:V19"/>
    <mergeCell ref="W19:Z19"/>
    <mergeCell ref="AA19:AD19"/>
    <mergeCell ref="AE19:AH19"/>
    <mergeCell ref="AI19:AL19"/>
    <mergeCell ref="AM19:AP19"/>
    <mergeCell ref="AQ19:AT19"/>
    <mergeCell ref="AU19:AX19"/>
    <mergeCell ref="AY18:BB18"/>
    <mergeCell ref="BC18:BF18"/>
    <mergeCell ref="BG18:BJ18"/>
    <mergeCell ref="BK18:BN18"/>
    <mergeCell ref="BO18:BR18"/>
    <mergeCell ref="BS18:BV18"/>
    <mergeCell ref="BW21:BZ21"/>
    <mergeCell ref="CA21:CD21"/>
    <mergeCell ref="S22:V22"/>
    <mergeCell ref="W22:Z22"/>
    <mergeCell ref="AA22:AD22"/>
    <mergeCell ref="AE22:AH22"/>
    <mergeCell ref="AI22:AL22"/>
    <mergeCell ref="AM22:AP22"/>
    <mergeCell ref="AQ22:AT22"/>
    <mergeCell ref="AU22:AX22"/>
    <mergeCell ref="AY21:BB21"/>
    <mergeCell ref="BC21:BF21"/>
    <mergeCell ref="BG21:BJ21"/>
    <mergeCell ref="BK21:BN21"/>
    <mergeCell ref="BO21:BR21"/>
    <mergeCell ref="BS21:BV21"/>
    <mergeCell ref="BW20:BZ20"/>
    <mergeCell ref="CA20:CD20"/>
    <mergeCell ref="S21:V21"/>
    <mergeCell ref="W21:Z21"/>
    <mergeCell ref="AA21:AD21"/>
    <mergeCell ref="AE21:AH21"/>
    <mergeCell ref="AI21:AL21"/>
    <mergeCell ref="AM21:AP21"/>
    <mergeCell ref="AQ21:AT21"/>
    <mergeCell ref="AU21:AX21"/>
    <mergeCell ref="AY20:BB20"/>
    <mergeCell ref="BC20:BF20"/>
    <mergeCell ref="BG20:BJ20"/>
    <mergeCell ref="BK20:BN20"/>
    <mergeCell ref="BO20:BR20"/>
    <mergeCell ref="BS20:BV20"/>
    <mergeCell ref="BW23:BZ23"/>
    <mergeCell ref="CA23:CD23"/>
    <mergeCell ref="S24:V24"/>
    <mergeCell ref="W24:Z24"/>
    <mergeCell ref="AA24:AD24"/>
    <mergeCell ref="AE24:AH24"/>
    <mergeCell ref="AI24:AL24"/>
    <mergeCell ref="AM24:AP24"/>
    <mergeCell ref="AQ24:AT24"/>
    <mergeCell ref="AU24:AX24"/>
    <mergeCell ref="AY23:BB23"/>
    <mergeCell ref="BC23:BF23"/>
    <mergeCell ref="BG23:BJ23"/>
    <mergeCell ref="BK23:BN23"/>
    <mergeCell ref="BO23:BR23"/>
    <mergeCell ref="BS23:BV23"/>
    <mergeCell ref="BW22:BZ22"/>
    <mergeCell ref="CA22:CD22"/>
    <mergeCell ref="S23:V23"/>
    <mergeCell ref="W23:Z23"/>
    <mergeCell ref="AA23:AD23"/>
    <mergeCell ref="AE23:AH23"/>
    <mergeCell ref="AI23:AL23"/>
    <mergeCell ref="AM23:AP23"/>
    <mergeCell ref="AQ23:AT23"/>
    <mergeCell ref="AU23:AX23"/>
    <mergeCell ref="AY22:BB22"/>
    <mergeCell ref="BC22:BF22"/>
    <mergeCell ref="BG22:BJ22"/>
    <mergeCell ref="BK22:BN22"/>
    <mergeCell ref="BO22:BR22"/>
    <mergeCell ref="BS22:BV22"/>
    <mergeCell ref="BW25:BZ25"/>
    <mergeCell ref="CA25:CD25"/>
    <mergeCell ref="S26:V26"/>
    <mergeCell ref="W26:Z26"/>
    <mergeCell ref="AA26:AD26"/>
    <mergeCell ref="AE26:AH26"/>
    <mergeCell ref="AI26:AL26"/>
    <mergeCell ref="AM26:AP26"/>
    <mergeCell ref="AQ26:AT26"/>
    <mergeCell ref="AU26:AX26"/>
    <mergeCell ref="AY25:BB25"/>
    <mergeCell ref="BC25:BF25"/>
    <mergeCell ref="BG25:BJ25"/>
    <mergeCell ref="BK25:BN25"/>
    <mergeCell ref="BO25:BR25"/>
    <mergeCell ref="BS25:BV25"/>
    <mergeCell ref="BW24:BZ24"/>
    <mergeCell ref="CA24:CD24"/>
    <mergeCell ref="S25:V25"/>
    <mergeCell ref="W25:Z25"/>
    <mergeCell ref="AA25:AD25"/>
    <mergeCell ref="AE25:AH25"/>
    <mergeCell ref="AI25:AL25"/>
    <mergeCell ref="AM25:AP25"/>
    <mergeCell ref="AQ25:AT25"/>
    <mergeCell ref="AU25:AX25"/>
    <mergeCell ref="AY24:BB24"/>
    <mergeCell ref="BC24:BF24"/>
    <mergeCell ref="BG24:BJ24"/>
    <mergeCell ref="BK24:BN24"/>
    <mergeCell ref="BO24:BR24"/>
    <mergeCell ref="BS24:BV24"/>
    <mergeCell ref="BW27:BZ27"/>
    <mergeCell ref="CA27:CD27"/>
    <mergeCell ref="S28:V28"/>
    <mergeCell ref="W28:Z28"/>
    <mergeCell ref="AA28:AD28"/>
    <mergeCell ref="AE28:AH28"/>
    <mergeCell ref="AI28:AL28"/>
    <mergeCell ref="AM28:AP28"/>
    <mergeCell ref="AQ28:AT28"/>
    <mergeCell ref="AU28:AX28"/>
    <mergeCell ref="AY27:BB27"/>
    <mergeCell ref="BC27:BF27"/>
    <mergeCell ref="BG27:BJ27"/>
    <mergeCell ref="BK27:BN27"/>
    <mergeCell ref="BO27:BR27"/>
    <mergeCell ref="BS27:BV27"/>
    <mergeCell ref="BW26:BZ26"/>
    <mergeCell ref="CA26:CD26"/>
    <mergeCell ref="S27:V27"/>
    <mergeCell ref="W27:Z27"/>
    <mergeCell ref="AA27:AD27"/>
    <mergeCell ref="AE27:AH27"/>
    <mergeCell ref="AI27:AL27"/>
    <mergeCell ref="AM27:AP27"/>
    <mergeCell ref="AQ27:AT27"/>
    <mergeCell ref="AU27:AX27"/>
    <mergeCell ref="AY26:BB26"/>
    <mergeCell ref="BC26:BF26"/>
    <mergeCell ref="BG26:BJ26"/>
    <mergeCell ref="BK26:BN26"/>
    <mergeCell ref="BO26:BR26"/>
    <mergeCell ref="BS26:BV26"/>
    <mergeCell ref="AY29:BB29"/>
    <mergeCell ref="BC29:BF29"/>
    <mergeCell ref="BG29:BJ29"/>
    <mergeCell ref="BK29:BN29"/>
    <mergeCell ref="BO29:BR29"/>
    <mergeCell ref="BS29:BV29"/>
    <mergeCell ref="BW28:BZ28"/>
    <mergeCell ref="CA28:CD28"/>
    <mergeCell ref="S29:V29"/>
    <mergeCell ref="W29:Z29"/>
    <mergeCell ref="AA29:AD29"/>
    <mergeCell ref="AE29:AH29"/>
    <mergeCell ref="AI29:AL29"/>
    <mergeCell ref="AM29:AP29"/>
    <mergeCell ref="AQ29:AT29"/>
    <mergeCell ref="AU29:AX29"/>
    <mergeCell ref="AY28:BB28"/>
    <mergeCell ref="BC28:BF28"/>
    <mergeCell ref="BG28:BJ28"/>
    <mergeCell ref="BK28:BN28"/>
    <mergeCell ref="BO28:BR28"/>
    <mergeCell ref="BS28:BV28"/>
    <mergeCell ref="BO32:BR32"/>
    <mergeCell ref="BS32:BV32"/>
    <mergeCell ref="BW32:BZ32"/>
    <mergeCell ref="CA32:CD32"/>
    <mergeCell ref="BO31:BR31"/>
    <mergeCell ref="BS31:BV31"/>
    <mergeCell ref="BW31:BZ31"/>
    <mergeCell ref="CA31:CD31"/>
    <mergeCell ref="S32:V32"/>
    <mergeCell ref="W32:Z32"/>
    <mergeCell ref="AA32:AD32"/>
    <mergeCell ref="AE32:AH32"/>
    <mergeCell ref="AI32:AL32"/>
    <mergeCell ref="AM32:AP32"/>
    <mergeCell ref="BW30:BZ30"/>
    <mergeCell ref="CA30:CD30"/>
    <mergeCell ref="S31:V31"/>
    <mergeCell ref="W31:Z31"/>
    <mergeCell ref="AA31:AD31"/>
    <mergeCell ref="AE31:AH31"/>
    <mergeCell ref="AI31:AL31"/>
    <mergeCell ref="AM31:AP31"/>
    <mergeCell ref="AQ31:AT31"/>
    <mergeCell ref="AU31:AX31"/>
    <mergeCell ref="AY30:BB30"/>
    <mergeCell ref="BC30:BF30"/>
    <mergeCell ref="BG30:BJ30"/>
    <mergeCell ref="BK30:BN30"/>
    <mergeCell ref="BO30:BR30"/>
    <mergeCell ref="BS30:BV30"/>
    <mergeCell ref="AQ30:AT30"/>
    <mergeCell ref="AU30:AX30"/>
    <mergeCell ref="BG33:BJ33"/>
    <mergeCell ref="BK33:BN33"/>
    <mergeCell ref="BO33:BR33"/>
    <mergeCell ref="BS33:BV33"/>
    <mergeCell ref="BW33:BZ33"/>
    <mergeCell ref="CA33:CD33"/>
    <mergeCell ref="AI33:AL33"/>
    <mergeCell ref="AM33:AP33"/>
    <mergeCell ref="AQ33:AT33"/>
    <mergeCell ref="AU33:AX33"/>
    <mergeCell ref="AY33:BB33"/>
    <mergeCell ref="BC33:BF33"/>
    <mergeCell ref="BO35:BR35"/>
    <mergeCell ref="BS35:BV35"/>
    <mergeCell ref="BW35:BZ35"/>
    <mergeCell ref="CA35:CD35"/>
    <mergeCell ref="S36:V36"/>
    <mergeCell ref="W36:Z36"/>
    <mergeCell ref="AA36:AD36"/>
    <mergeCell ref="AE36:AH36"/>
    <mergeCell ref="AI36:AL36"/>
    <mergeCell ref="AM36:AP36"/>
    <mergeCell ref="AQ35:AT35"/>
    <mergeCell ref="AU35:AX35"/>
    <mergeCell ref="AY35:BB35"/>
    <mergeCell ref="BC35:BF35"/>
    <mergeCell ref="BG35:BJ35"/>
    <mergeCell ref="BK35:BN35"/>
    <mergeCell ref="BO34:BR34"/>
    <mergeCell ref="BS34:BV34"/>
    <mergeCell ref="BW34:BZ34"/>
    <mergeCell ref="CA34:CD34"/>
    <mergeCell ref="AY34:BB34"/>
    <mergeCell ref="BC34:BF34"/>
    <mergeCell ref="BG34:BJ34"/>
    <mergeCell ref="BK34:BN34"/>
    <mergeCell ref="BO37:BR37"/>
    <mergeCell ref="BS37:BV37"/>
    <mergeCell ref="BW37:BZ37"/>
    <mergeCell ref="CA37:CD37"/>
    <mergeCell ref="S38:V38"/>
    <mergeCell ref="W38:Z38"/>
    <mergeCell ref="AA38:AD38"/>
    <mergeCell ref="AE38:AH38"/>
    <mergeCell ref="AI38:AL38"/>
    <mergeCell ref="AM38:AP38"/>
    <mergeCell ref="AQ37:AT37"/>
    <mergeCell ref="AU37:AX37"/>
    <mergeCell ref="AY37:BB37"/>
    <mergeCell ref="BC37:BF37"/>
    <mergeCell ref="BG37:BJ37"/>
    <mergeCell ref="BK37:BN37"/>
    <mergeCell ref="BO36:BR36"/>
    <mergeCell ref="BS36:BV36"/>
    <mergeCell ref="BW36:BZ36"/>
    <mergeCell ref="CA36:CD36"/>
    <mergeCell ref="S37:V37"/>
    <mergeCell ref="W37:Z37"/>
    <mergeCell ref="AA37:AD37"/>
    <mergeCell ref="AE37:AH37"/>
    <mergeCell ref="AI37:AL37"/>
    <mergeCell ref="AM37:AP37"/>
    <mergeCell ref="AQ36:AT36"/>
    <mergeCell ref="AU36:AX36"/>
    <mergeCell ref="AY36:BB36"/>
    <mergeCell ref="BC36:BF36"/>
    <mergeCell ref="BG36:BJ36"/>
    <mergeCell ref="BK36:BN36"/>
    <mergeCell ref="BO39:BR39"/>
    <mergeCell ref="BS39:BV39"/>
    <mergeCell ref="BW39:BZ39"/>
    <mergeCell ref="CA39:CD39"/>
    <mergeCell ref="S40:V40"/>
    <mergeCell ref="W40:Z40"/>
    <mergeCell ref="AA40:AD40"/>
    <mergeCell ref="AE40:AH40"/>
    <mergeCell ref="AI40:AL40"/>
    <mergeCell ref="AM40:AP40"/>
    <mergeCell ref="AQ39:AT39"/>
    <mergeCell ref="AU39:AX39"/>
    <mergeCell ref="AY39:BB39"/>
    <mergeCell ref="BC39:BF39"/>
    <mergeCell ref="BG39:BJ39"/>
    <mergeCell ref="BK39:BN39"/>
    <mergeCell ref="BO38:BR38"/>
    <mergeCell ref="BS38:BV38"/>
    <mergeCell ref="BW38:BZ38"/>
    <mergeCell ref="CA38:CD38"/>
    <mergeCell ref="S39:V39"/>
    <mergeCell ref="W39:Z39"/>
    <mergeCell ref="AA39:AD39"/>
    <mergeCell ref="AE39:AH39"/>
    <mergeCell ref="AI39:AL39"/>
    <mergeCell ref="AM39:AP39"/>
    <mergeCell ref="AQ38:AT38"/>
    <mergeCell ref="AU38:AX38"/>
    <mergeCell ref="AY38:BB38"/>
    <mergeCell ref="BC38:BF38"/>
    <mergeCell ref="BG38:BJ38"/>
    <mergeCell ref="BK38:BN38"/>
    <mergeCell ref="BO41:BR41"/>
    <mergeCell ref="BS41:BV41"/>
    <mergeCell ref="BW41:BZ41"/>
    <mergeCell ref="CA41:CD41"/>
    <mergeCell ref="S42:V42"/>
    <mergeCell ref="W42:Z42"/>
    <mergeCell ref="AA42:AD42"/>
    <mergeCell ref="AE42:AH42"/>
    <mergeCell ref="AI42:AL42"/>
    <mergeCell ref="AM42:AP42"/>
    <mergeCell ref="AQ41:AT41"/>
    <mergeCell ref="AU41:AX41"/>
    <mergeCell ref="AY41:BB41"/>
    <mergeCell ref="BC41:BF41"/>
    <mergeCell ref="BG41:BJ41"/>
    <mergeCell ref="BK41:BN41"/>
    <mergeCell ref="BO40:BR40"/>
    <mergeCell ref="BS40:BV40"/>
    <mergeCell ref="BW40:BZ40"/>
    <mergeCell ref="CA40:CD40"/>
    <mergeCell ref="S41:V41"/>
    <mergeCell ref="W41:Z41"/>
    <mergeCell ref="AA41:AD41"/>
    <mergeCell ref="AE41:AH41"/>
    <mergeCell ref="AI41:AL41"/>
    <mergeCell ref="AM41:AP41"/>
    <mergeCell ref="AQ40:AT40"/>
    <mergeCell ref="AU40:AX40"/>
    <mergeCell ref="AY40:BB40"/>
    <mergeCell ref="BC40:BF40"/>
    <mergeCell ref="BG40:BJ40"/>
    <mergeCell ref="BK40:BN40"/>
    <mergeCell ref="BO43:BR43"/>
    <mergeCell ref="BS43:BV43"/>
    <mergeCell ref="BW43:BZ43"/>
    <mergeCell ref="CA43:CD43"/>
    <mergeCell ref="S44:V44"/>
    <mergeCell ref="W44:Z44"/>
    <mergeCell ref="AA44:AD44"/>
    <mergeCell ref="AE44:AH44"/>
    <mergeCell ref="AI44:AL44"/>
    <mergeCell ref="AM44:AP44"/>
    <mergeCell ref="AQ43:AT43"/>
    <mergeCell ref="AU43:AX43"/>
    <mergeCell ref="AY43:BB43"/>
    <mergeCell ref="BC43:BF43"/>
    <mergeCell ref="BG43:BJ43"/>
    <mergeCell ref="BK43:BN43"/>
    <mergeCell ref="BO42:BR42"/>
    <mergeCell ref="BS42:BV42"/>
    <mergeCell ref="BW42:BZ42"/>
    <mergeCell ref="CA42:CD42"/>
    <mergeCell ref="S43:V43"/>
    <mergeCell ref="W43:Z43"/>
    <mergeCell ref="AA43:AD43"/>
    <mergeCell ref="AE43:AH43"/>
    <mergeCell ref="AI43:AL43"/>
    <mergeCell ref="AM43:AP43"/>
    <mergeCell ref="AQ42:AT42"/>
    <mergeCell ref="AU42:AX42"/>
    <mergeCell ref="BO45:BR45"/>
    <mergeCell ref="BS45:BV45"/>
    <mergeCell ref="BW45:BZ45"/>
    <mergeCell ref="CA45:CD45"/>
    <mergeCell ref="S46:V46"/>
    <mergeCell ref="W46:Z46"/>
    <mergeCell ref="AA46:AD46"/>
    <mergeCell ref="AE46:AH46"/>
    <mergeCell ref="AI46:AL46"/>
    <mergeCell ref="AM46:AP46"/>
    <mergeCell ref="AQ45:AT45"/>
    <mergeCell ref="AU45:AX45"/>
    <mergeCell ref="AY45:BB45"/>
    <mergeCell ref="BC45:BF45"/>
    <mergeCell ref="BG45:BJ45"/>
    <mergeCell ref="BK45:BN45"/>
    <mergeCell ref="BO44:BR44"/>
    <mergeCell ref="BS44:BV44"/>
    <mergeCell ref="BW44:BZ44"/>
    <mergeCell ref="CA44:CD44"/>
    <mergeCell ref="S45:V45"/>
    <mergeCell ref="W45:Z45"/>
    <mergeCell ref="AA45:AD45"/>
    <mergeCell ref="AE45:AH45"/>
    <mergeCell ref="AI45:AL45"/>
    <mergeCell ref="AM45:AP45"/>
    <mergeCell ref="AQ44:AT44"/>
    <mergeCell ref="AU44:AX44"/>
    <mergeCell ref="AY44:BB44"/>
    <mergeCell ref="BC44:BF44"/>
    <mergeCell ref="BG44:BJ44"/>
    <mergeCell ref="BK44:BN44"/>
    <mergeCell ref="AI48:AL48"/>
    <mergeCell ref="AM48:AP48"/>
    <mergeCell ref="AQ47:AT47"/>
    <mergeCell ref="AU47:AX47"/>
    <mergeCell ref="AY47:BB47"/>
    <mergeCell ref="BC47:BF47"/>
    <mergeCell ref="BG47:BJ47"/>
    <mergeCell ref="BK47:BN47"/>
    <mergeCell ref="BO46:BR46"/>
    <mergeCell ref="BS46:BV46"/>
    <mergeCell ref="BW46:BZ46"/>
    <mergeCell ref="CA46:CD46"/>
    <mergeCell ref="S47:V47"/>
    <mergeCell ref="W47:Z47"/>
    <mergeCell ref="AA47:AD47"/>
    <mergeCell ref="AE47:AH47"/>
    <mergeCell ref="AI47:AL47"/>
    <mergeCell ref="AM47:AP47"/>
    <mergeCell ref="AQ46:AT46"/>
    <mergeCell ref="AU46:AX46"/>
    <mergeCell ref="AY46:BB46"/>
    <mergeCell ref="BC46:BF46"/>
    <mergeCell ref="BG46:BJ46"/>
    <mergeCell ref="BK46:BN46"/>
    <mergeCell ref="BO49:BR49"/>
    <mergeCell ref="BS49:BV49"/>
    <mergeCell ref="BW49:BZ49"/>
    <mergeCell ref="CA49:CD49"/>
    <mergeCell ref="S50:V50"/>
    <mergeCell ref="W50:Z50"/>
    <mergeCell ref="AA50:AD50"/>
    <mergeCell ref="AE50:AH50"/>
    <mergeCell ref="AI50:AL50"/>
    <mergeCell ref="AM50:AP50"/>
    <mergeCell ref="AQ49:AT49"/>
    <mergeCell ref="AU49:AX49"/>
    <mergeCell ref="AY49:BB49"/>
    <mergeCell ref="BC49:BF49"/>
    <mergeCell ref="BG49:BJ49"/>
    <mergeCell ref="BK49:BN49"/>
    <mergeCell ref="BO48:BR48"/>
    <mergeCell ref="BS48:BV48"/>
    <mergeCell ref="BW48:BZ48"/>
    <mergeCell ref="CA48:CD48"/>
    <mergeCell ref="S49:V49"/>
    <mergeCell ref="W49:Z49"/>
    <mergeCell ref="AA49:AD49"/>
    <mergeCell ref="AE49:AH49"/>
    <mergeCell ref="AI49:AL49"/>
    <mergeCell ref="AM49:AP49"/>
    <mergeCell ref="AQ48:AT48"/>
    <mergeCell ref="AU48:AX48"/>
    <mergeCell ref="AY48:BB48"/>
    <mergeCell ref="BC48:BF48"/>
    <mergeCell ref="BG48:BJ48"/>
    <mergeCell ref="BK48:BN48"/>
    <mergeCell ref="BO51:BR51"/>
    <mergeCell ref="BS51:BV51"/>
    <mergeCell ref="BW51:BZ51"/>
    <mergeCell ref="CA51:CD51"/>
    <mergeCell ref="AI51:AL51"/>
    <mergeCell ref="AM51:AP51"/>
    <mergeCell ref="AQ51:AT51"/>
    <mergeCell ref="AU51:AX51"/>
    <mergeCell ref="AY51:BB51"/>
    <mergeCell ref="BC51:BF51"/>
    <mergeCell ref="BG50:BJ50"/>
    <mergeCell ref="BK50:BN50"/>
    <mergeCell ref="BO50:BR50"/>
    <mergeCell ref="BS50:BV50"/>
    <mergeCell ref="BW50:BZ50"/>
    <mergeCell ref="CA50:CD50"/>
    <mergeCell ref="BG53:BJ53"/>
    <mergeCell ref="BK53:BN53"/>
    <mergeCell ref="BO53:BR53"/>
    <mergeCell ref="BS53:BV53"/>
    <mergeCell ref="BW53:BZ53"/>
    <mergeCell ref="CA53:CD53"/>
    <mergeCell ref="AI53:AL53"/>
    <mergeCell ref="AM53:AP53"/>
    <mergeCell ref="AQ53:AT53"/>
    <mergeCell ref="AU53:AX53"/>
    <mergeCell ref="AY53:BB53"/>
    <mergeCell ref="BC53:BF53"/>
    <mergeCell ref="BG52:BJ52"/>
    <mergeCell ref="BK52:BN52"/>
    <mergeCell ref="BO52:BR52"/>
    <mergeCell ref="BS52:BV52"/>
    <mergeCell ref="AI52:AL52"/>
    <mergeCell ref="AM52:AP52"/>
    <mergeCell ref="AQ52:AT52"/>
    <mergeCell ref="AU52:AX52"/>
    <mergeCell ref="AY52:BB52"/>
    <mergeCell ref="BC52:BF52"/>
    <mergeCell ref="BG55:BJ55"/>
    <mergeCell ref="BK55:BN55"/>
    <mergeCell ref="BO55:BR55"/>
    <mergeCell ref="BS55:BV55"/>
    <mergeCell ref="BW55:BZ55"/>
    <mergeCell ref="CA55:CD55"/>
    <mergeCell ref="AI55:AL55"/>
    <mergeCell ref="AM55:AP55"/>
    <mergeCell ref="AQ55:AT55"/>
    <mergeCell ref="AU55:AX55"/>
    <mergeCell ref="AY55:BB55"/>
    <mergeCell ref="BC55:BF55"/>
    <mergeCell ref="BG54:BJ54"/>
    <mergeCell ref="BK54:BN54"/>
    <mergeCell ref="BO54:BR54"/>
    <mergeCell ref="BS54:BV54"/>
    <mergeCell ref="BW54:BZ54"/>
    <mergeCell ref="CA54:CD54"/>
    <mergeCell ref="AI54:AL54"/>
    <mergeCell ref="AM54:AP54"/>
    <mergeCell ref="AQ54:AT54"/>
    <mergeCell ref="AU54:AX54"/>
    <mergeCell ref="AY54:BB54"/>
    <mergeCell ref="BC54:BF54"/>
    <mergeCell ref="BG56:BJ56"/>
    <mergeCell ref="BK56:BN56"/>
    <mergeCell ref="BO56:BR56"/>
    <mergeCell ref="BS56:BV56"/>
    <mergeCell ref="BW56:BZ56"/>
    <mergeCell ref="CA56:CD56"/>
    <mergeCell ref="AI56:AL56"/>
    <mergeCell ref="AM56:AP56"/>
    <mergeCell ref="AQ56:AT56"/>
    <mergeCell ref="AU56:AX56"/>
    <mergeCell ref="AY56:BB56"/>
    <mergeCell ref="BC56:BF56"/>
    <mergeCell ref="BO61:BR61"/>
    <mergeCell ref="BS61:BV61"/>
    <mergeCell ref="BW61:BZ61"/>
    <mergeCell ref="CA61:CD61"/>
    <mergeCell ref="S62:V62"/>
    <mergeCell ref="W62:Z62"/>
    <mergeCell ref="AA62:AD62"/>
    <mergeCell ref="AE62:AH62"/>
    <mergeCell ref="AI62:AL62"/>
    <mergeCell ref="AM62:AP62"/>
    <mergeCell ref="AQ61:AT61"/>
    <mergeCell ref="AU61:AX61"/>
    <mergeCell ref="AY61:BB61"/>
    <mergeCell ref="BC61:BF61"/>
    <mergeCell ref="BG61:BJ61"/>
    <mergeCell ref="BK61:BN61"/>
    <mergeCell ref="BO60:BR60"/>
    <mergeCell ref="BS60:BV60"/>
    <mergeCell ref="BW60:BZ60"/>
    <mergeCell ref="CA60:CD60"/>
    <mergeCell ref="AM61:AP61"/>
    <mergeCell ref="AQ60:AT60"/>
    <mergeCell ref="AU60:AX60"/>
    <mergeCell ref="AY60:BB60"/>
    <mergeCell ref="BC60:BF60"/>
    <mergeCell ref="BG60:BJ60"/>
    <mergeCell ref="BK60:BN60"/>
    <mergeCell ref="BO63:BR63"/>
    <mergeCell ref="BS63:BV63"/>
    <mergeCell ref="BW63:BZ63"/>
    <mergeCell ref="CA63:CD63"/>
    <mergeCell ref="S64:V64"/>
    <mergeCell ref="W64:Z64"/>
    <mergeCell ref="AA64:AD64"/>
    <mergeCell ref="AE64:AH64"/>
    <mergeCell ref="AI64:AL64"/>
    <mergeCell ref="AM64:AP64"/>
    <mergeCell ref="AQ63:AT63"/>
    <mergeCell ref="AU63:AX63"/>
    <mergeCell ref="AY63:BB63"/>
    <mergeCell ref="BC63:BF63"/>
    <mergeCell ref="BG63:BJ63"/>
    <mergeCell ref="BK63:BN63"/>
    <mergeCell ref="BO62:BR62"/>
    <mergeCell ref="BS62:BV62"/>
    <mergeCell ref="BW62:BZ62"/>
    <mergeCell ref="CA62:CD62"/>
    <mergeCell ref="S63:V63"/>
    <mergeCell ref="W63:Z63"/>
    <mergeCell ref="AA63:AD63"/>
    <mergeCell ref="AE63:AH63"/>
    <mergeCell ref="AI63:AL63"/>
    <mergeCell ref="AM63:AP63"/>
    <mergeCell ref="AQ62:AT62"/>
    <mergeCell ref="AU62:AX62"/>
    <mergeCell ref="AY62:BB62"/>
    <mergeCell ref="BC62:BF62"/>
    <mergeCell ref="BG62:BJ62"/>
    <mergeCell ref="BK62:BN62"/>
    <mergeCell ref="BO65:BR65"/>
    <mergeCell ref="BS65:BV65"/>
    <mergeCell ref="BW65:BZ65"/>
    <mergeCell ref="CA65:CD65"/>
    <mergeCell ref="S66:V66"/>
    <mergeCell ref="W66:Z66"/>
    <mergeCell ref="AA66:AD66"/>
    <mergeCell ref="AE66:AH66"/>
    <mergeCell ref="AI66:AL66"/>
    <mergeCell ref="AM66:AP66"/>
    <mergeCell ref="AQ65:AT65"/>
    <mergeCell ref="AU65:AX65"/>
    <mergeCell ref="AY65:BB65"/>
    <mergeCell ref="BC65:BF65"/>
    <mergeCell ref="BG65:BJ65"/>
    <mergeCell ref="BK65:BN65"/>
    <mergeCell ref="BO64:BR64"/>
    <mergeCell ref="BS64:BV64"/>
    <mergeCell ref="BW64:BZ64"/>
    <mergeCell ref="CA64:CD64"/>
    <mergeCell ref="S65:V65"/>
    <mergeCell ref="W65:Z65"/>
    <mergeCell ref="AA65:AD65"/>
    <mergeCell ref="AE65:AH65"/>
    <mergeCell ref="AI65:AL65"/>
    <mergeCell ref="AM65:AP65"/>
    <mergeCell ref="AQ64:AT64"/>
    <mergeCell ref="AU64:AX64"/>
    <mergeCell ref="AY64:BB64"/>
    <mergeCell ref="BC64:BF64"/>
    <mergeCell ref="BG64:BJ64"/>
    <mergeCell ref="BK64:BN64"/>
    <mergeCell ref="BO67:BR67"/>
    <mergeCell ref="BS67:BV67"/>
    <mergeCell ref="BW67:BZ67"/>
    <mergeCell ref="CA67:CD67"/>
    <mergeCell ref="S68:V68"/>
    <mergeCell ref="W68:Z68"/>
    <mergeCell ref="AA68:AD68"/>
    <mergeCell ref="AE68:AH68"/>
    <mergeCell ref="AI68:AL68"/>
    <mergeCell ref="AM68:AP68"/>
    <mergeCell ref="AQ67:AT67"/>
    <mergeCell ref="AU67:AX67"/>
    <mergeCell ref="AY67:BB67"/>
    <mergeCell ref="BC67:BF67"/>
    <mergeCell ref="BG67:BJ67"/>
    <mergeCell ref="BK67:BN67"/>
    <mergeCell ref="BO66:BR66"/>
    <mergeCell ref="BS66:BV66"/>
    <mergeCell ref="BW66:BZ66"/>
    <mergeCell ref="CA66:CD66"/>
    <mergeCell ref="S67:V67"/>
    <mergeCell ref="W67:Z67"/>
    <mergeCell ref="AA67:AD67"/>
    <mergeCell ref="AE67:AH67"/>
    <mergeCell ref="AI67:AL67"/>
    <mergeCell ref="AU66:AX66"/>
    <mergeCell ref="AY66:BB66"/>
    <mergeCell ref="BC66:BF66"/>
    <mergeCell ref="BG66:BJ66"/>
    <mergeCell ref="BK66:BN66"/>
    <mergeCell ref="BO69:BR69"/>
    <mergeCell ref="BS69:BV69"/>
    <mergeCell ref="BW69:BZ69"/>
    <mergeCell ref="CA69:CD69"/>
    <mergeCell ref="S70:V70"/>
    <mergeCell ref="W70:Z70"/>
    <mergeCell ref="AA70:AD70"/>
    <mergeCell ref="AE70:AH70"/>
    <mergeCell ref="AI70:AL70"/>
    <mergeCell ref="AM70:AP70"/>
    <mergeCell ref="AQ69:AT69"/>
    <mergeCell ref="AU69:AX69"/>
    <mergeCell ref="AY69:BB69"/>
    <mergeCell ref="BC69:BF69"/>
    <mergeCell ref="BG69:BJ69"/>
    <mergeCell ref="BK69:BN69"/>
    <mergeCell ref="BO68:BR68"/>
    <mergeCell ref="BS68:BV68"/>
    <mergeCell ref="BW68:BZ68"/>
    <mergeCell ref="CA68:CD68"/>
    <mergeCell ref="S69:V69"/>
    <mergeCell ref="W69:Z69"/>
    <mergeCell ref="AA69:AD69"/>
    <mergeCell ref="AE69:AH69"/>
    <mergeCell ref="AI69:AL69"/>
    <mergeCell ref="AM69:AP69"/>
    <mergeCell ref="AQ68:AT68"/>
    <mergeCell ref="AU68:AX68"/>
    <mergeCell ref="AY68:BB68"/>
    <mergeCell ref="BC68:BF68"/>
    <mergeCell ref="BG68:BJ68"/>
    <mergeCell ref="BK68:BN68"/>
    <mergeCell ref="BO71:BR71"/>
    <mergeCell ref="BS71:BV71"/>
    <mergeCell ref="BW71:BZ71"/>
    <mergeCell ref="CA71:CD71"/>
    <mergeCell ref="AQ71:AT71"/>
    <mergeCell ref="AU71:AX71"/>
    <mergeCell ref="AY71:BB71"/>
    <mergeCell ref="BC71:BF71"/>
    <mergeCell ref="BG71:BJ71"/>
    <mergeCell ref="BK71:BN71"/>
    <mergeCell ref="BO70:BR70"/>
    <mergeCell ref="BS70:BV70"/>
    <mergeCell ref="BW70:BZ70"/>
    <mergeCell ref="CA70:CD70"/>
    <mergeCell ref="AQ70:AT70"/>
    <mergeCell ref="AU70:AX70"/>
    <mergeCell ref="AY70:BB70"/>
    <mergeCell ref="BC70:BF70"/>
    <mergeCell ref="BG70:BJ70"/>
    <mergeCell ref="BK70:BN70"/>
  </mergeCells>
  <phoneticPr fontId="2"/>
  <dataValidations disablePrompts="1" count="1">
    <dataValidation type="list" allowBlank="1" showInputMessage="1" showErrorMessage="1" sqref="DH9:DK9">
      <formula1>$IW$6:$IW$7</formula1>
    </dataValidation>
  </dataValidations>
  <pageMargins left="0.11811023622047245" right="0.39370078740157483" top="0.35433070866141736" bottom="0.59055118110236227" header="0.51181102362204722" footer="0.11811023622047245"/>
  <pageSetup paperSize="8" scale="76" fitToWidth="0" fitToHeight="0" orientation="landscape" verticalDpi="200" r:id="rId1"/>
  <headerFooter alignWithMargins="0">
    <oddFooter xml:space="preserve">&amp;R&amp;"ＭＳ Ｐ明朝,標準"&amp;10
（201407改定）＜計算式あり　25年版＞A3版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M71"/>
  <sheetViews>
    <sheetView showGridLines="0" zoomScaleNormal="100" workbookViewId="0">
      <selection activeCell="K11" sqref="K11:N11"/>
    </sheetView>
  </sheetViews>
  <sheetFormatPr defaultColWidth="2.625" defaultRowHeight="13.5" x14ac:dyDescent="0.15"/>
  <cols>
    <col min="1" max="34" width="3.125" style="6" customWidth="1"/>
    <col min="35" max="16384" width="2.625" style="6"/>
  </cols>
  <sheetData>
    <row r="1" spans="1:195" s="1" customFormat="1" ht="15" customHeight="1" x14ac:dyDescent="0.15">
      <c r="V1" s="2"/>
      <c r="W1" s="2"/>
      <c r="X1" s="2"/>
      <c r="Y1" s="3"/>
      <c r="Z1" s="114" t="s">
        <v>0</v>
      </c>
      <c r="AA1" s="114"/>
      <c r="AB1" s="114"/>
      <c r="AC1" s="115">
        <f ca="1">TODAY()</f>
        <v>43599</v>
      </c>
      <c r="AD1" s="115"/>
      <c r="AE1" s="115"/>
      <c r="AF1" s="115"/>
      <c r="AG1" s="115"/>
      <c r="AH1" s="115"/>
    </row>
    <row r="2" spans="1:195" s="1" customFormat="1" ht="15" customHeight="1" x14ac:dyDescent="0.15">
      <c r="V2" s="2"/>
      <c r="W2" s="2"/>
      <c r="X2" s="2"/>
      <c r="Y2" s="3"/>
      <c r="Z2" s="10"/>
      <c r="AA2" s="10"/>
      <c r="AB2" s="10"/>
      <c r="AC2" s="11"/>
      <c r="AD2" s="11"/>
      <c r="AE2" s="11"/>
      <c r="AF2" s="11"/>
      <c r="AG2" s="11"/>
      <c r="AH2" s="11"/>
    </row>
    <row r="3" spans="1:195" s="1" customFormat="1" ht="18.75" x14ac:dyDescent="0.15">
      <c r="A3" s="184" t="s">
        <v>1</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row>
    <row r="4" spans="1:195" s="1" customFormat="1"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J4" s="15"/>
    </row>
    <row r="5" spans="1:195" s="1" customFormat="1" ht="15" customHeight="1" x14ac:dyDescent="0.15"/>
    <row r="6" spans="1:195" s="1" customFormat="1" ht="15" customHeight="1" x14ac:dyDescent="0.15">
      <c r="A6" s="111"/>
      <c r="B6" s="111"/>
      <c r="C6" s="111"/>
      <c r="D6" s="111"/>
      <c r="E6" s="69"/>
      <c r="F6" s="119"/>
      <c r="G6" s="119"/>
      <c r="H6" s="119"/>
      <c r="I6" s="119"/>
      <c r="J6" s="119"/>
      <c r="K6" s="17"/>
      <c r="L6" s="17"/>
      <c r="M6" s="17"/>
      <c r="N6" s="17"/>
      <c r="O6" s="17"/>
      <c r="P6" s="17"/>
      <c r="Q6" s="17"/>
      <c r="R6" s="17"/>
      <c r="S6" s="17"/>
      <c r="T6" s="17"/>
      <c r="U6" s="17"/>
      <c r="V6" s="17"/>
      <c r="W6" s="17"/>
      <c r="X6" s="17"/>
      <c r="Y6" s="17"/>
      <c r="Z6" s="17"/>
      <c r="AA6" s="17"/>
      <c r="AB6" s="17"/>
      <c r="AC6" s="17"/>
      <c r="AD6" s="17"/>
      <c r="AE6" s="17"/>
      <c r="AF6" s="17"/>
      <c r="AG6" s="17"/>
      <c r="AH6" s="17"/>
      <c r="AK6" s="16"/>
      <c r="AL6" s="16"/>
      <c r="AM6" s="16"/>
      <c r="AN6" s="16"/>
      <c r="AO6" s="15"/>
      <c r="AP6" s="15"/>
      <c r="AQ6" s="15"/>
      <c r="AR6" s="15"/>
      <c r="AS6" s="15"/>
      <c r="GM6" s="9" t="s">
        <v>45</v>
      </c>
    </row>
    <row r="7" spans="1:195" s="1" customFormat="1" ht="15" customHeight="1" x14ac:dyDescent="0.15">
      <c r="A7" s="111"/>
      <c r="B7" s="111"/>
      <c r="C7" s="111"/>
      <c r="D7" s="111"/>
      <c r="E7" s="69"/>
      <c r="F7" s="119"/>
      <c r="G7" s="119"/>
      <c r="H7" s="119"/>
      <c r="I7" s="119"/>
      <c r="J7" s="119"/>
      <c r="K7" s="17"/>
      <c r="L7" s="17"/>
      <c r="M7" s="17"/>
      <c r="N7" s="17"/>
      <c r="O7" s="17"/>
      <c r="P7" s="17"/>
      <c r="Q7" s="17"/>
      <c r="R7" s="17"/>
      <c r="S7" s="17"/>
      <c r="T7" s="17"/>
      <c r="U7" s="17"/>
      <c r="V7" s="17"/>
      <c r="W7" s="17"/>
      <c r="X7" s="17"/>
      <c r="Y7" s="17"/>
      <c r="Z7" s="17"/>
      <c r="AA7" s="17"/>
      <c r="AB7" s="17"/>
      <c r="AC7" s="17"/>
      <c r="AD7" s="17"/>
      <c r="AE7" s="17"/>
      <c r="AF7" s="17"/>
      <c r="AG7" s="17"/>
      <c r="AH7" s="17"/>
      <c r="GM7" t="s">
        <v>46</v>
      </c>
    </row>
    <row r="8" spans="1:195" s="5" customFormat="1" ht="15" customHeight="1" x14ac:dyDescent="0.15">
      <c r="A8" s="121" t="s">
        <v>903</v>
      </c>
      <c r="B8" s="121"/>
      <c r="C8" s="121"/>
      <c r="D8" s="121"/>
      <c r="E8" s="41"/>
      <c r="F8" s="120"/>
      <c r="G8" s="120"/>
      <c r="H8" s="120"/>
      <c r="I8" s="120"/>
      <c r="J8" s="120"/>
      <c r="K8" s="120"/>
      <c r="L8" s="120"/>
      <c r="M8" s="120"/>
      <c r="N8" s="120"/>
      <c r="O8" s="18"/>
      <c r="P8" s="18"/>
      <c r="Q8" s="18"/>
      <c r="R8" s="19"/>
      <c r="S8" s="19"/>
      <c r="T8" s="17"/>
      <c r="U8" s="17"/>
      <c r="V8" s="17"/>
      <c r="W8" s="17"/>
      <c r="X8" s="20"/>
      <c r="Y8" s="117"/>
      <c r="Z8" s="117"/>
      <c r="AA8" s="117"/>
      <c r="AB8" s="118"/>
      <c r="AC8" s="118"/>
      <c r="AD8" s="118"/>
      <c r="AE8" s="118"/>
      <c r="AF8" s="118"/>
      <c r="AG8" s="118"/>
      <c r="AH8" s="118"/>
      <c r="AJ8" s="1"/>
      <c r="AK8" s="15"/>
      <c r="AL8" s="1"/>
      <c r="AM8" s="1"/>
      <c r="AN8" s="1"/>
      <c r="AO8" s="1"/>
      <c r="AP8" s="1"/>
      <c r="AQ8" s="1"/>
      <c r="AR8" s="1"/>
      <c r="AS8" s="1"/>
      <c r="AT8" s="1"/>
      <c r="AU8" s="1"/>
      <c r="GM8" t="s">
        <v>47</v>
      </c>
    </row>
    <row r="9" spans="1:195" s="5" customFormat="1" ht="15" customHeight="1" x14ac:dyDescent="0.15">
      <c r="A9" s="21"/>
      <c r="B9" s="21"/>
      <c r="C9" s="21"/>
      <c r="D9" s="21"/>
      <c r="E9" s="21"/>
      <c r="F9" s="21"/>
      <c r="G9" s="21"/>
      <c r="H9" s="21"/>
      <c r="I9" s="21"/>
      <c r="J9" s="21"/>
      <c r="K9" s="21"/>
      <c r="L9" s="21"/>
      <c r="M9" s="21"/>
      <c r="N9" s="21"/>
      <c r="O9" s="21"/>
      <c r="P9" s="21"/>
      <c r="Q9" s="21"/>
      <c r="R9" s="21"/>
      <c r="S9" s="21"/>
      <c r="T9" s="17"/>
      <c r="U9" s="17"/>
      <c r="V9" s="17"/>
      <c r="W9" s="20"/>
      <c r="X9" s="22"/>
      <c r="Y9" s="22"/>
      <c r="Z9" s="22"/>
      <c r="AA9" s="23"/>
      <c r="AB9" s="23"/>
      <c r="AC9" s="23"/>
      <c r="AD9" s="23"/>
      <c r="AE9" s="23"/>
      <c r="AF9" s="23"/>
      <c r="AG9" s="23"/>
      <c r="AH9" s="23"/>
      <c r="AJ9" s="1"/>
      <c r="AK9" s="1"/>
      <c r="AL9" s="1"/>
      <c r="AM9" s="1"/>
      <c r="AN9" s="1"/>
      <c r="AO9" s="1"/>
      <c r="AP9" s="1"/>
      <c r="AQ9" s="1"/>
      <c r="AR9" s="1"/>
      <c r="AS9" s="1"/>
      <c r="AT9" s="1"/>
      <c r="AU9" s="1"/>
    </row>
    <row r="10" spans="1:195" s="1" customFormat="1" ht="15" customHeight="1" x14ac:dyDescent="0.1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11" t="s">
        <v>2</v>
      </c>
      <c r="AC10" s="111"/>
      <c r="AD10" s="111"/>
      <c r="AE10" s="111"/>
      <c r="AF10" s="112" t="s">
        <v>47</v>
      </c>
      <c r="AG10" s="112"/>
      <c r="AH10" s="112"/>
      <c r="AK10" s="15"/>
    </row>
    <row r="11" spans="1:195" s="1" customFormat="1" ht="15" customHeight="1" x14ac:dyDescent="0.15">
      <c r="A11" s="102"/>
      <c r="B11" s="102"/>
      <c r="C11" s="102"/>
      <c r="D11" s="102"/>
      <c r="E11" s="102"/>
      <c r="F11" s="102"/>
      <c r="G11" s="102"/>
      <c r="H11" s="102"/>
      <c r="I11" s="102"/>
      <c r="J11" s="102"/>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J11" s="5"/>
      <c r="AK11" s="5"/>
      <c r="AL11" s="5"/>
      <c r="AM11" s="5"/>
      <c r="AN11" s="5"/>
      <c r="AO11" s="5"/>
      <c r="AP11" s="5"/>
      <c r="AQ11" s="5"/>
      <c r="AR11" s="5"/>
      <c r="AS11" s="5"/>
      <c r="AT11" s="5"/>
      <c r="AU11" s="5"/>
    </row>
    <row r="12" spans="1:195" s="1" customFormat="1" ht="15" customHeight="1" x14ac:dyDescent="0.15">
      <c r="A12" s="102"/>
      <c r="B12" s="102"/>
      <c r="C12" s="102"/>
      <c r="D12" s="102"/>
      <c r="E12" s="102"/>
      <c r="F12" s="102"/>
      <c r="G12" s="102"/>
      <c r="H12" s="102"/>
      <c r="I12" s="102"/>
      <c r="J12" s="102"/>
      <c r="K12" s="102" t="s">
        <v>3</v>
      </c>
      <c r="L12" s="102"/>
      <c r="M12" s="102"/>
      <c r="N12" s="102"/>
      <c r="O12" s="102" t="s">
        <v>4</v>
      </c>
      <c r="P12" s="102"/>
      <c r="Q12" s="102"/>
      <c r="R12" s="102"/>
      <c r="S12" s="102" t="s">
        <v>4</v>
      </c>
      <c r="T12" s="102"/>
      <c r="U12" s="102"/>
      <c r="V12" s="102"/>
      <c r="W12" s="102" t="s">
        <v>4</v>
      </c>
      <c r="X12" s="102"/>
      <c r="Y12" s="102"/>
      <c r="Z12" s="102"/>
      <c r="AA12" s="102" t="s">
        <v>4</v>
      </c>
      <c r="AB12" s="102"/>
      <c r="AC12" s="102"/>
      <c r="AD12" s="102"/>
      <c r="AE12" s="102" t="s">
        <v>4</v>
      </c>
      <c r="AF12" s="102"/>
      <c r="AG12" s="102"/>
      <c r="AH12" s="102"/>
      <c r="AJ12" s="5"/>
      <c r="AK12" s="15"/>
      <c r="AL12" s="5"/>
      <c r="AM12" s="5"/>
      <c r="AN12" s="5"/>
      <c r="AO12" s="5"/>
      <c r="AP12" s="5"/>
      <c r="AQ12" s="5"/>
      <c r="AR12" s="5"/>
      <c r="AS12" s="5"/>
      <c r="AT12" s="5"/>
      <c r="AU12" s="5"/>
    </row>
    <row r="13" spans="1:195" ht="15.95" customHeight="1" x14ac:dyDescent="0.15">
      <c r="A13" s="113" t="s">
        <v>5</v>
      </c>
      <c r="B13" s="161" t="s">
        <v>6</v>
      </c>
      <c r="C13" s="108" t="s">
        <v>7</v>
      </c>
      <c r="D13" s="108"/>
      <c r="E13" s="108"/>
      <c r="F13" s="108"/>
      <c r="G13" s="108"/>
      <c r="H13" s="108"/>
      <c r="I13" s="108"/>
      <c r="J13" s="108"/>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row>
    <row r="14" spans="1:195" ht="15.95" customHeight="1" x14ac:dyDescent="0.15">
      <c r="A14" s="113"/>
      <c r="B14" s="162"/>
      <c r="C14" s="108" t="s">
        <v>8</v>
      </c>
      <c r="D14" s="108"/>
      <c r="E14" s="108"/>
      <c r="F14" s="108"/>
      <c r="G14" s="108"/>
      <c r="H14" s="108"/>
      <c r="I14" s="108"/>
      <c r="J14" s="108"/>
      <c r="K14" s="187"/>
      <c r="L14" s="187"/>
      <c r="M14" s="187"/>
      <c r="N14" s="187"/>
      <c r="O14" s="188"/>
      <c r="P14" s="188"/>
      <c r="Q14" s="188"/>
      <c r="R14" s="188"/>
      <c r="S14" s="188"/>
      <c r="T14" s="188"/>
      <c r="U14" s="188"/>
      <c r="V14" s="188"/>
      <c r="W14" s="188"/>
      <c r="X14" s="188"/>
      <c r="Y14" s="188"/>
      <c r="Z14" s="188"/>
      <c r="AA14" s="188"/>
      <c r="AB14" s="188"/>
      <c r="AC14" s="188"/>
      <c r="AD14" s="188"/>
      <c r="AE14" s="188"/>
      <c r="AF14" s="188"/>
      <c r="AG14" s="188"/>
      <c r="AH14" s="188"/>
    </row>
    <row r="15" spans="1:195" ht="15.95" customHeight="1" x14ac:dyDescent="0.15">
      <c r="A15" s="113"/>
      <c r="B15" s="162"/>
      <c r="C15" s="108" t="s">
        <v>9</v>
      </c>
      <c r="D15" s="108"/>
      <c r="E15" s="108"/>
      <c r="F15" s="108"/>
      <c r="G15" s="108"/>
      <c r="H15" s="108"/>
      <c r="I15" s="108"/>
      <c r="J15" s="108"/>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row>
    <row r="16" spans="1:195" ht="15.95" customHeight="1" x14ac:dyDescent="0.15">
      <c r="A16" s="113"/>
      <c r="B16" s="162"/>
      <c r="C16" s="108" t="s">
        <v>10</v>
      </c>
      <c r="D16" s="108"/>
      <c r="E16" s="108"/>
      <c r="F16" s="108"/>
      <c r="G16" s="108"/>
      <c r="H16" s="108"/>
      <c r="I16" s="108"/>
      <c r="J16" s="10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row>
    <row r="17" spans="1:34" ht="15.95" customHeight="1" x14ac:dyDescent="0.15">
      <c r="A17" s="113"/>
      <c r="B17" s="162"/>
      <c r="C17" s="108" t="s">
        <v>11</v>
      </c>
      <c r="D17" s="108"/>
      <c r="E17" s="108"/>
      <c r="F17" s="108"/>
      <c r="G17" s="108"/>
      <c r="H17" s="108"/>
      <c r="I17" s="108"/>
      <c r="J17" s="108"/>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row>
    <row r="18" spans="1:34" ht="15.95" customHeight="1" x14ac:dyDescent="0.15">
      <c r="A18" s="113"/>
      <c r="B18" s="162"/>
      <c r="C18" s="108" t="s">
        <v>12</v>
      </c>
      <c r="D18" s="108"/>
      <c r="E18" s="108"/>
      <c r="F18" s="108"/>
      <c r="G18" s="108"/>
      <c r="H18" s="108"/>
      <c r="I18" s="108"/>
      <c r="J18" s="108"/>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row>
    <row r="19" spans="1:34" ht="15.95" customHeight="1" x14ac:dyDescent="0.15">
      <c r="A19" s="113"/>
      <c r="B19" s="162"/>
      <c r="C19" s="108" t="s">
        <v>10</v>
      </c>
      <c r="D19" s="108"/>
      <c r="E19" s="108"/>
      <c r="F19" s="108"/>
      <c r="G19" s="108"/>
      <c r="H19" s="108"/>
      <c r="I19" s="108"/>
      <c r="J19" s="10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row>
    <row r="20" spans="1:34" ht="15.95" customHeight="1" x14ac:dyDescent="0.15">
      <c r="A20" s="113"/>
      <c r="B20" s="162"/>
      <c r="C20" s="108" t="s">
        <v>13</v>
      </c>
      <c r="D20" s="108"/>
      <c r="E20" s="108"/>
      <c r="F20" s="108"/>
      <c r="G20" s="108"/>
      <c r="H20" s="108"/>
      <c r="I20" s="108"/>
      <c r="J20" s="108"/>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row>
    <row r="21" spans="1:34" ht="15.95" customHeight="1" x14ac:dyDescent="0.15">
      <c r="A21" s="113"/>
      <c r="B21" s="162"/>
      <c r="C21" s="108" t="s">
        <v>14</v>
      </c>
      <c r="D21" s="108"/>
      <c r="E21" s="108"/>
      <c r="F21" s="108"/>
      <c r="G21" s="108"/>
      <c r="H21" s="108"/>
      <c r="I21" s="108"/>
      <c r="J21" s="108"/>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row>
    <row r="22" spans="1:34" ht="15.95" customHeight="1" x14ac:dyDescent="0.15">
      <c r="A22" s="113"/>
      <c r="B22" s="162"/>
      <c r="C22" s="108" t="s">
        <v>15</v>
      </c>
      <c r="D22" s="108"/>
      <c r="E22" s="108"/>
      <c r="F22" s="108"/>
      <c r="G22" s="108"/>
      <c r="H22" s="108"/>
      <c r="I22" s="108"/>
      <c r="J22" s="108"/>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row>
    <row r="23" spans="1:34" ht="15.95" customHeight="1" x14ac:dyDescent="0.15">
      <c r="A23" s="113"/>
      <c r="B23" s="162"/>
      <c r="C23" s="108" t="s">
        <v>16</v>
      </c>
      <c r="D23" s="108"/>
      <c r="E23" s="108"/>
      <c r="F23" s="108"/>
      <c r="G23" s="108"/>
      <c r="H23" s="108"/>
      <c r="I23" s="108"/>
      <c r="J23" s="108"/>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row>
    <row r="24" spans="1:34" ht="15.95" customHeight="1" x14ac:dyDescent="0.15">
      <c r="A24" s="113"/>
      <c r="B24" s="162"/>
      <c r="C24" s="108" t="s">
        <v>10</v>
      </c>
      <c r="D24" s="108"/>
      <c r="E24" s="108"/>
      <c r="F24" s="108"/>
      <c r="G24" s="108"/>
      <c r="H24" s="108"/>
      <c r="I24" s="108"/>
      <c r="J24" s="10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row>
    <row r="25" spans="1:34" ht="15.95" customHeight="1" x14ac:dyDescent="0.15">
      <c r="A25" s="113"/>
      <c r="B25" s="162"/>
      <c r="C25" s="108" t="s">
        <v>17</v>
      </c>
      <c r="D25" s="108"/>
      <c r="E25" s="108"/>
      <c r="F25" s="108"/>
      <c r="G25" s="108"/>
      <c r="H25" s="108"/>
      <c r="I25" s="108"/>
      <c r="J25" s="108"/>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row>
    <row r="26" spans="1:34" ht="15.95" customHeight="1" x14ac:dyDescent="0.15">
      <c r="A26" s="113"/>
      <c r="B26" s="162"/>
      <c r="C26" s="108" t="s">
        <v>18</v>
      </c>
      <c r="D26" s="108"/>
      <c r="E26" s="108"/>
      <c r="F26" s="108"/>
      <c r="G26" s="108"/>
      <c r="H26" s="108"/>
      <c r="I26" s="108"/>
      <c r="J26" s="108"/>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row>
    <row r="27" spans="1:34" ht="15.95" customHeight="1" x14ac:dyDescent="0.15">
      <c r="A27" s="113"/>
      <c r="B27" s="162"/>
      <c r="C27" s="108" t="s">
        <v>19</v>
      </c>
      <c r="D27" s="108"/>
      <c r="E27" s="108"/>
      <c r="F27" s="108"/>
      <c r="G27" s="108"/>
      <c r="H27" s="108"/>
      <c r="I27" s="108"/>
      <c r="J27" s="108"/>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row>
    <row r="28" spans="1:34" ht="15.95" customHeight="1" x14ac:dyDescent="0.15">
      <c r="A28" s="113"/>
      <c r="B28" s="162"/>
      <c r="C28" s="108" t="s">
        <v>20</v>
      </c>
      <c r="D28" s="108"/>
      <c r="E28" s="108"/>
      <c r="F28" s="108"/>
      <c r="G28" s="108"/>
      <c r="H28" s="108"/>
      <c r="I28" s="108"/>
      <c r="J28" s="108"/>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row>
    <row r="29" spans="1:34" ht="15.95" customHeight="1" x14ac:dyDescent="0.15">
      <c r="A29" s="113"/>
      <c r="B29" s="162"/>
      <c r="C29" s="113" t="s">
        <v>21</v>
      </c>
      <c r="D29" s="108" t="s">
        <v>22</v>
      </c>
      <c r="E29" s="108"/>
      <c r="F29" s="108"/>
      <c r="G29" s="108"/>
      <c r="H29" s="108"/>
      <c r="I29" s="108"/>
      <c r="J29" s="108"/>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row>
    <row r="30" spans="1:34" ht="15.95" customHeight="1" x14ac:dyDescent="0.15">
      <c r="A30" s="113"/>
      <c r="B30" s="162"/>
      <c r="C30" s="113"/>
      <c r="D30" s="108" t="s">
        <v>23</v>
      </c>
      <c r="E30" s="108"/>
      <c r="F30" s="108"/>
      <c r="G30" s="108"/>
      <c r="H30" s="108"/>
      <c r="I30" s="108"/>
      <c r="J30" s="108"/>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row>
    <row r="31" spans="1:34" ht="15.95" customHeight="1" x14ac:dyDescent="0.15">
      <c r="A31" s="113"/>
      <c r="B31" s="162"/>
      <c r="C31" s="113"/>
      <c r="D31" s="108" t="s">
        <v>24</v>
      </c>
      <c r="E31" s="108"/>
      <c r="F31" s="108"/>
      <c r="G31" s="108"/>
      <c r="H31" s="108"/>
      <c r="I31" s="108"/>
      <c r="J31" s="108"/>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row>
    <row r="32" spans="1:34" ht="15.95" customHeight="1" x14ac:dyDescent="0.15">
      <c r="A32" s="113"/>
      <c r="B32" s="162"/>
      <c r="C32" s="113"/>
      <c r="D32" s="109"/>
      <c r="E32" s="109"/>
      <c r="F32" s="109"/>
      <c r="G32" s="109"/>
      <c r="H32" s="109"/>
      <c r="I32" s="109"/>
      <c r="J32" s="109"/>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row>
    <row r="33" spans="1:34" ht="15.95" customHeight="1" x14ac:dyDescent="0.15">
      <c r="A33" s="113"/>
      <c r="B33" s="163"/>
      <c r="C33" s="113"/>
      <c r="D33" s="108" t="s">
        <v>25</v>
      </c>
      <c r="E33" s="108"/>
      <c r="F33" s="108"/>
      <c r="G33" s="108"/>
      <c r="H33" s="108"/>
      <c r="I33" s="108"/>
      <c r="J33" s="108"/>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row>
    <row r="34" spans="1:34" ht="15.95" customHeight="1" x14ac:dyDescent="0.15">
      <c r="A34" s="113"/>
      <c r="B34" s="113" t="s">
        <v>26</v>
      </c>
      <c r="C34" s="108" t="s">
        <v>27</v>
      </c>
      <c r="D34" s="108"/>
      <c r="E34" s="108"/>
      <c r="F34" s="108"/>
      <c r="G34" s="108"/>
      <c r="H34" s="108"/>
      <c r="I34" s="108"/>
      <c r="J34" s="108"/>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row>
    <row r="35" spans="1:34" ht="15.95" customHeight="1" x14ac:dyDescent="0.15">
      <c r="A35" s="113"/>
      <c r="B35" s="113"/>
      <c r="C35" s="123" t="s">
        <v>28</v>
      </c>
      <c r="D35" s="124"/>
      <c r="E35" s="124"/>
      <c r="F35" s="124"/>
      <c r="G35" s="124"/>
      <c r="H35" s="124"/>
      <c r="I35" s="124"/>
      <c r="J35" s="125"/>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row>
    <row r="36" spans="1:34" ht="15.95" customHeight="1" x14ac:dyDescent="0.15">
      <c r="A36" s="113"/>
      <c r="B36" s="113"/>
      <c r="C36" s="108" t="s">
        <v>29</v>
      </c>
      <c r="D36" s="108"/>
      <c r="E36" s="108"/>
      <c r="F36" s="108"/>
      <c r="G36" s="108"/>
      <c r="H36" s="108"/>
      <c r="I36" s="108"/>
      <c r="J36" s="108"/>
      <c r="K36" s="191"/>
      <c r="L36" s="192"/>
      <c r="M36" s="192"/>
      <c r="N36" s="193"/>
      <c r="O36" s="190"/>
      <c r="P36" s="190"/>
      <c r="Q36" s="190"/>
      <c r="R36" s="190"/>
      <c r="S36" s="190"/>
      <c r="T36" s="190"/>
      <c r="U36" s="190"/>
      <c r="V36" s="190"/>
      <c r="W36" s="190"/>
      <c r="X36" s="190"/>
      <c r="Y36" s="190"/>
      <c r="Z36" s="190"/>
      <c r="AA36" s="190"/>
      <c r="AB36" s="190"/>
      <c r="AC36" s="190"/>
      <c r="AD36" s="190"/>
      <c r="AE36" s="190"/>
      <c r="AF36" s="190"/>
      <c r="AG36" s="190"/>
      <c r="AH36" s="190"/>
    </row>
    <row r="37" spans="1:34" ht="15.95" customHeight="1" x14ac:dyDescent="0.15">
      <c r="A37" s="113"/>
      <c r="B37" s="113"/>
      <c r="C37" s="108" t="s">
        <v>30</v>
      </c>
      <c r="D37" s="108"/>
      <c r="E37" s="108"/>
      <c r="F37" s="108"/>
      <c r="G37" s="108"/>
      <c r="H37" s="108"/>
      <c r="I37" s="108"/>
      <c r="J37" s="108"/>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row>
    <row r="38" spans="1:34" ht="15.95" customHeight="1" x14ac:dyDescent="0.15">
      <c r="A38" s="113"/>
      <c r="B38" s="113"/>
      <c r="C38" s="109"/>
      <c r="D38" s="109"/>
      <c r="E38" s="109"/>
      <c r="F38" s="109"/>
      <c r="G38" s="109"/>
      <c r="H38" s="109"/>
      <c r="I38" s="109"/>
      <c r="J38" s="109"/>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row>
    <row r="39" spans="1:34" ht="15.95" customHeight="1" x14ac:dyDescent="0.15">
      <c r="A39" s="113"/>
      <c r="B39" s="113"/>
      <c r="C39" s="109"/>
      <c r="D39" s="109"/>
      <c r="E39" s="109"/>
      <c r="F39" s="109"/>
      <c r="G39" s="109"/>
      <c r="H39" s="109"/>
      <c r="I39" s="109"/>
      <c r="J39" s="109"/>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row>
    <row r="40" spans="1:34" ht="15.95" customHeight="1" x14ac:dyDescent="0.15">
      <c r="A40" s="113"/>
      <c r="B40" s="113"/>
      <c r="C40" s="108" t="s">
        <v>31</v>
      </c>
      <c r="D40" s="108"/>
      <c r="E40" s="108"/>
      <c r="F40" s="108"/>
      <c r="G40" s="108"/>
      <c r="H40" s="108"/>
      <c r="I40" s="108"/>
      <c r="J40" s="108"/>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row>
    <row r="41" spans="1:34" ht="15.95" customHeight="1" x14ac:dyDescent="0.15">
      <c r="A41" s="113"/>
      <c r="B41" s="108" t="s">
        <v>32</v>
      </c>
      <c r="C41" s="108"/>
      <c r="D41" s="108"/>
      <c r="E41" s="108"/>
      <c r="F41" s="108"/>
      <c r="G41" s="108"/>
      <c r="H41" s="108"/>
      <c r="I41" s="108"/>
      <c r="J41" s="108"/>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row>
    <row r="42" spans="1:34" ht="15.95" customHeight="1" x14ac:dyDescent="0.15">
      <c r="A42" s="113" t="s">
        <v>33</v>
      </c>
      <c r="B42" s="113" t="s">
        <v>34</v>
      </c>
      <c r="C42" s="108" t="s">
        <v>35</v>
      </c>
      <c r="D42" s="108"/>
      <c r="E42" s="108"/>
      <c r="F42" s="108"/>
      <c r="G42" s="108"/>
      <c r="H42" s="108"/>
      <c r="I42" s="108"/>
      <c r="J42" s="108"/>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row>
    <row r="43" spans="1:34" ht="15.95" customHeight="1" x14ac:dyDescent="0.15">
      <c r="A43" s="113"/>
      <c r="B43" s="113"/>
      <c r="C43" s="108" t="s">
        <v>36</v>
      </c>
      <c r="D43" s="108"/>
      <c r="E43" s="108"/>
      <c r="F43" s="108"/>
      <c r="G43" s="108"/>
      <c r="H43" s="108"/>
      <c r="I43" s="108"/>
      <c r="J43" s="108"/>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row>
    <row r="44" spans="1:34" ht="15.95" customHeight="1" x14ac:dyDescent="0.15">
      <c r="A44" s="113"/>
      <c r="B44" s="113"/>
      <c r="C44" s="108" t="s">
        <v>37</v>
      </c>
      <c r="D44" s="108"/>
      <c r="E44" s="108"/>
      <c r="F44" s="108"/>
      <c r="G44" s="108"/>
      <c r="H44" s="108"/>
      <c r="I44" s="108"/>
      <c r="J44" s="108"/>
      <c r="K44" s="194"/>
      <c r="L44" s="195"/>
      <c r="M44" s="195"/>
      <c r="N44" s="196"/>
      <c r="O44" s="190"/>
      <c r="P44" s="190"/>
      <c r="Q44" s="190"/>
      <c r="R44" s="190"/>
      <c r="S44" s="190"/>
      <c r="T44" s="190"/>
      <c r="U44" s="190"/>
      <c r="V44" s="190"/>
      <c r="W44" s="190"/>
      <c r="X44" s="190"/>
      <c r="Y44" s="190"/>
      <c r="Z44" s="190"/>
      <c r="AA44" s="190"/>
      <c r="AB44" s="190"/>
      <c r="AC44" s="190"/>
      <c r="AD44" s="190"/>
      <c r="AE44" s="190"/>
      <c r="AF44" s="190"/>
      <c r="AG44" s="190"/>
      <c r="AH44" s="190"/>
    </row>
    <row r="45" spans="1:34" ht="15.95" customHeight="1" x14ac:dyDescent="0.15">
      <c r="A45" s="113"/>
      <c r="B45" s="113"/>
      <c r="C45" s="109"/>
      <c r="D45" s="109"/>
      <c r="E45" s="109"/>
      <c r="F45" s="109"/>
      <c r="G45" s="109"/>
      <c r="H45" s="109"/>
      <c r="I45" s="109"/>
      <c r="J45" s="109"/>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row>
    <row r="46" spans="1:34" ht="15.95" customHeight="1" x14ac:dyDescent="0.15">
      <c r="A46" s="113"/>
      <c r="B46" s="113"/>
      <c r="C46" s="109"/>
      <c r="D46" s="109"/>
      <c r="E46" s="109"/>
      <c r="F46" s="109"/>
      <c r="G46" s="109"/>
      <c r="H46" s="109"/>
      <c r="I46" s="109"/>
      <c r="J46" s="109"/>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row>
    <row r="47" spans="1:34" ht="15.95" customHeight="1" x14ac:dyDescent="0.15">
      <c r="A47" s="113"/>
      <c r="B47" s="113"/>
      <c r="C47" s="108" t="s">
        <v>38</v>
      </c>
      <c r="D47" s="108"/>
      <c r="E47" s="108"/>
      <c r="F47" s="108"/>
      <c r="G47" s="108"/>
      <c r="H47" s="108"/>
      <c r="I47" s="108"/>
      <c r="J47" s="108"/>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row>
    <row r="48" spans="1:34" ht="15.95" customHeight="1" x14ac:dyDescent="0.15">
      <c r="A48" s="113"/>
      <c r="B48" s="113" t="s">
        <v>39</v>
      </c>
      <c r="C48" s="108" t="s">
        <v>40</v>
      </c>
      <c r="D48" s="108"/>
      <c r="E48" s="108"/>
      <c r="F48" s="108"/>
      <c r="G48" s="108"/>
      <c r="H48" s="108"/>
      <c r="I48" s="108"/>
      <c r="J48" s="108"/>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row>
    <row r="49" spans="1:47" ht="15.95" customHeight="1" x14ac:dyDescent="0.15">
      <c r="A49" s="113"/>
      <c r="B49" s="113"/>
      <c r="C49" s="108" t="s">
        <v>37</v>
      </c>
      <c r="D49" s="108"/>
      <c r="E49" s="108"/>
      <c r="F49" s="108"/>
      <c r="G49" s="108"/>
      <c r="H49" s="108"/>
      <c r="I49" s="108"/>
      <c r="J49" s="108"/>
      <c r="K49" s="194"/>
      <c r="L49" s="195"/>
      <c r="M49" s="195"/>
      <c r="N49" s="196"/>
      <c r="O49" s="190"/>
      <c r="P49" s="190"/>
      <c r="Q49" s="190"/>
      <c r="R49" s="190"/>
      <c r="S49" s="190"/>
      <c r="T49" s="190"/>
      <c r="U49" s="190"/>
      <c r="V49" s="190"/>
      <c r="W49" s="190"/>
      <c r="X49" s="190"/>
      <c r="Y49" s="190"/>
      <c r="Z49" s="190"/>
      <c r="AA49" s="190"/>
      <c r="AB49" s="190"/>
      <c r="AC49" s="190"/>
      <c r="AD49" s="190"/>
      <c r="AE49" s="190"/>
      <c r="AF49" s="190"/>
      <c r="AG49" s="190"/>
      <c r="AH49" s="190"/>
    </row>
    <row r="50" spans="1:47" ht="15.95" customHeight="1" x14ac:dyDescent="0.15">
      <c r="A50" s="113"/>
      <c r="B50" s="113"/>
      <c r="C50" s="109"/>
      <c r="D50" s="109"/>
      <c r="E50" s="109"/>
      <c r="F50" s="109"/>
      <c r="G50" s="109"/>
      <c r="H50" s="109"/>
      <c r="I50" s="109"/>
      <c r="J50" s="109"/>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row>
    <row r="51" spans="1:47" ht="15.95" customHeight="1" x14ac:dyDescent="0.15">
      <c r="A51" s="113"/>
      <c r="B51" s="113"/>
      <c r="C51" s="109"/>
      <c r="D51" s="109"/>
      <c r="E51" s="109"/>
      <c r="F51" s="109"/>
      <c r="G51" s="109"/>
      <c r="H51" s="109"/>
      <c r="I51" s="109"/>
      <c r="J51" s="109"/>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row>
    <row r="52" spans="1:47" ht="15.95" customHeight="1" x14ac:dyDescent="0.15">
      <c r="A52" s="113"/>
      <c r="B52" s="113"/>
      <c r="C52" s="108" t="s">
        <v>41</v>
      </c>
      <c r="D52" s="108"/>
      <c r="E52" s="108"/>
      <c r="F52" s="108"/>
      <c r="G52" s="108"/>
      <c r="H52" s="108"/>
      <c r="I52" s="108"/>
      <c r="J52" s="108"/>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row>
    <row r="53" spans="1:47" ht="15.95" customHeight="1" x14ac:dyDescent="0.15">
      <c r="A53" s="113"/>
      <c r="B53" s="108" t="s">
        <v>42</v>
      </c>
      <c r="C53" s="108"/>
      <c r="D53" s="108"/>
      <c r="E53" s="108"/>
      <c r="F53" s="108"/>
      <c r="G53" s="108"/>
      <c r="H53" s="108"/>
      <c r="I53" s="108"/>
      <c r="J53" s="108"/>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row>
    <row r="54" spans="1:47" ht="15.95" customHeight="1" x14ac:dyDescent="0.15">
      <c r="A54" s="108" t="s">
        <v>43</v>
      </c>
      <c r="B54" s="108"/>
      <c r="C54" s="108"/>
      <c r="D54" s="108"/>
      <c r="E54" s="108"/>
      <c r="F54" s="108"/>
      <c r="G54" s="108"/>
      <c r="H54" s="108"/>
      <c r="I54" s="108"/>
      <c r="J54" s="108"/>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row>
    <row r="55" spans="1:47" ht="15.95" customHeight="1" x14ac:dyDescent="0.15">
      <c r="A55" s="108" t="s">
        <v>44</v>
      </c>
      <c r="B55" s="108"/>
      <c r="C55" s="108"/>
      <c r="D55" s="108"/>
      <c r="E55" s="108"/>
      <c r="F55" s="108"/>
      <c r="G55" s="108"/>
      <c r="H55" s="108"/>
      <c r="I55" s="108"/>
      <c r="J55" s="108"/>
      <c r="K55" s="197"/>
      <c r="L55" s="197"/>
      <c r="M55" s="197"/>
      <c r="N55" s="197"/>
      <c r="O55" s="189"/>
      <c r="P55" s="189"/>
      <c r="Q55" s="189"/>
      <c r="R55" s="189"/>
      <c r="S55" s="189"/>
      <c r="T55" s="189"/>
      <c r="U55" s="189"/>
      <c r="V55" s="189"/>
      <c r="W55" s="189"/>
      <c r="X55" s="189"/>
      <c r="Y55" s="189"/>
      <c r="Z55" s="189"/>
      <c r="AA55" s="189"/>
      <c r="AB55" s="189"/>
      <c r="AC55" s="189"/>
      <c r="AD55" s="189"/>
      <c r="AE55" s="189"/>
      <c r="AF55" s="189"/>
      <c r="AG55" s="189"/>
      <c r="AH55" s="189"/>
    </row>
    <row r="56" spans="1:47" ht="15.95" customHeight="1" x14ac:dyDescent="0.15">
      <c r="A56" s="158" t="s">
        <v>887</v>
      </c>
      <c r="B56" s="108"/>
      <c r="C56" s="108"/>
      <c r="D56" s="108"/>
      <c r="E56" s="108"/>
      <c r="F56" s="108"/>
      <c r="G56" s="108"/>
      <c r="H56" s="108"/>
      <c r="I56" s="108"/>
      <c r="J56" s="108"/>
      <c r="K56" s="186"/>
      <c r="L56" s="186"/>
      <c r="M56" s="186"/>
      <c r="N56" s="186"/>
      <c r="O56" s="189"/>
      <c r="P56" s="189"/>
      <c r="Q56" s="189"/>
      <c r="R56" s="189"/>
      <c r="S56" s="189"/>
      <c r="T56" s="189"/>
      <c r="U56" s="189"/>
      <c r="V56" s="189"/>
      <c r="W56" s="189"/>
      <c r="X56" s="189"/>
      <c r="Y56" s="189"/>
      <c r="Z56" s="189"/>
      <c r="AA56" s="189"/>
      <c r="AB56" s="189"/>
      <c r="AC56" s="189"/>
      <c r="AD56" s="189"/>
      <c r="AE56" s="189"/>
      <c r="AF56" s="189"/>
      <c r="AG56" s="189"/>
      <c r="AH56" s="189"/>
    </row>
    <row r="57" spans="1:47" ht="15.95" customHeight="1" x14ac:dyDescent="0.15">
      <c r="A57" s="53"/>
      <c r="B57" s="108" t="s">
        <v>900</v>
      </c>
      <c r="C57" s="108"/>
      <c r="D57" s="108"/>
      <c r="E57" s="108"/>
      <c r="F57" s="108"/>
      <c r="G57" s="108"/>
      <c r="H57" s="108"/>
      <c r="I57" s="108"/>
      <c r="J57" s="108"/>
      <c r="K57" s="186"/>
      <c r="L57" s="186"/>
      <c r="M57" s="186"/>
      <c r="N57" s="186"/>
      <c r="O57" s="189"/>
      <c r="P57" s="189"/>
      <c r="Q57" s="189"/>
      <c r="R57" s="189"/>
      <c r="S57" s="189"/>
      <c r="T57" s="189"/>
      <c r="U57" s="189"/>
      <c r="V57" s="189"/>
      <c r="W57" s="189"/>
      <c r="X57" s="189"/>
      <c r="Y57" s="189"/>
      <c r="Z57" s="189"/>
      <c r="AA57" s="189"/>
      <c r="AB57" s="189"/>
      <c r="AC57" s="189"/>
      <c r="AD57" s="189"/>
      <c r="AE57" s="189"/>
      <c r="AF57" s="189"/>
      <c r="AG57" s="189"/>
      <c r="AH57" s="189"/>
    </row>
    <row r="58" spans="1:47" ht="15.95" customHeight="1" x14ac:dyDescent="0.15">
      <c r="A58" s="50"/>
      <c r="B58" s="50"/>
      <c r="C58" s="50"/>
      <c r="D58" s="50"/>
      <c r="E58" s="50"/>
      <c r="F58" s="50"/>
      <c r="G58" s="50"/>
      <c r="H58" s="50"/>
      <c r="I58" s="50"/>
      <c r="J58" s="50"/>
      <c r="K58" s="51"/>
      <c r="L58" s="51"/>
      <c r="M58" s="51"/>
      <c r="N58" s="51"/>
      <c r="O58" s="52"/>
      <c r="P58" s="45"/>
      <c r="Q58" s="45"/>
      <c r="R58" s="45"/>
      <c r="S58" s="45"/>
      <c r="T58" s="45"/>
      <c r="U58" s="45"/>
      <c r="V58" s="45"/>
      <c r="W58" s="45"/>
      <c r="X58" s="45"/>
      <c r="Y58" s="45"/>
      <c r="Z58" s="45"/>
      <c r="AA58" s="45"/>
      <c r="AB58" s="45"/>
      <c r="AC58" s="45"/>
      <c r="AD58" s="45"/>
      <c r="AE58" s="45"/>
      <c r="AF58" s="45"/>
      <c r="AG58" s="45"/>
      <c r="AH58" s="45"/>
    </row>
    <row r="59" spans="1:47" ht="15.75" customHeight="1" x14ac:dyDescent="0.15">
      <c r="A59" s="200" t="s">
        <v>895</v>
      </c>
      <c r="B59" s="200"/>
      <c r="C59" s="200"/>
      <c r="D59" s="200"/>
      <c r="E59" s="200"/>
      <c r="F59" s="200"/>
      <c r="G59" s="200"/>
      <c r="H59" s="200"/>
      <c r="I59" s="200"/>
      <c r="J59" s="200"/>
      <c r="K59" s="7"/>
      <c r="L59" s="7"/>
      <c r="M59" s="7"/>
      <c r="N59" s="7"/>
      <c r="O59" s="7"/>
      <c r="P59" s="7"/>
      <c r="Q59" s="7"/>
      <c r="R59" s="7"/>
      <c r="S59" s="7"/>
      <c r="T59" s="7"/>
      <c r="U59" s="7"/>
      <c r="V59" s="7"/>
      <c r="W59" s="7"/>
      <c r="X59" s="7"/>
      <c r="Y59" s="7"/>
      <c r="Z59" s="7"/>
      <c r="AA59" s="7"/>
      <c r="AB59" s="7"/>
      <c r="AC59" s="7"/>
      <c r="AD59" s="7"/>
      <c r="AE59" s="7"/>
      <c r="AF59" s="7"/>
      <c r="AG59" s="7"/>
      <c r="AH59" s="8"/>
    </row>
    <row r="60" spans="1:47" ht="15.75" customHeight="1" x14ac:dyDescent="0.15">
      <c r="A60" s="134" t="s">
        <v>888</v>
      </c>
      <c r="B60" s="126" t="s">
        <v>889</v>
      </c>
      <c r="C60" s="127"/>
      <c r="D60" s="127"/>
      <c r="E60" s="127"/>
      <c r="F60" s="127"/>
      <c r="G60" s="127"/>
      <c r="H60" s="127"/>
      <c r="I60" s="127"/>
      <c r="J60" s="128"/>
      <c r="K60" s="47"/>
      <c r="L60" s="48"/>
      <c r="M60" s="48"/>
      <c r="N60" s="49"/>
      <c r="O60" s="47"/>
      <c r="P60" s="48"/>
      <c r="Q60" s="48"/>
      <c r="R60" s="49"/>
      <c r="S60" s="47"/>
      <c r="T60" s="48"/>
      <c r="U60" s="48"/>
      <c r="V60" s="49"/>
      <c r="W60" s="47"/>
      <c r="X60" s="48"/>
      <c r="Y60" s="48"/>
      <c r="Z60" s="49"/>
      <c r="AA60" s="47"/>
      <c r="AB60" s="48"/>
      <c r="AC60" s="48"/>
      <c r="AD60" s="49"/>
      <c r="AE60" s="47"/>
      <c r="AF60" s="48"/>
      <c r="AG60" s="48"/>
      <c r="AH60" s="49"/>
      <c r="AI60" s="7"/>
      <c r="AJ60" s="7"/>
      <c r="AK60" s="7"/>
      <c r="AL60" s="7"/>
      <c r="AM60" s="7"/>
      <c r="AN60" s="7"/>
      <c r="AO60" s="7"/>
      <c r="AP60" s="7"/>
      <c r="AQ60" s="7"/>
      <c r="AR60" s="7"/>
      <c r="AS60" s="7"/>
      <c r="AT60" s="7"/>
      <c r="AU60" s="8"/>
    </row>
    <row r="61" spans="1:47" ht="15.75" customHeight="1" x14ac:dyDescent="0.15">
      <c r="A61" s="135"/>
      <c r="B61" s="126" t="s">
        <v>890</v>
      </c>
      <c r="C61" s="127"/>
      <c r="D61" s="127"/>
      <c r="E61" s="127"/>
      <c r="F61" s="127"/>
      <c r="G61" s="127"/>
      <c r="H61" s="127"/>
      <c r="I61" s="127"/>
      <c r="J61" s="128"/>
      <c r="K61" s="47"/>
      <c r="L61" s="48"/>
      <c r="M61" s="48"/>
      <c r="N61" s="49"/>
      <c r="O61" s="47"/>
      <c r="P61" s="48"/>
      <c r="Q61" s="48"/>
      <c r="R61" s="49"/>
      <c r="S61" s="47"/>
      <c r="T61" s="48"/>
      <c r="U61" s="48"/>
      <c r="V61" s="49"/>
      <c r="W61" s="47"/>
      <c r="X61" s="48"/>
      <c r="Y61" s="48"/>
      <c r="Z61" s="49"/>
      <c r="AA61" s="47"/>
      <c r="AB61" s="48"/>
      <c r="AC61" s="48"/>
      <c r="AD61" s="49"/>
      <c r="AE61" s="47"/>
      <c r="AF61" s="48"/>
      <c r="AG61" s="48"/>
      <c r="AH61" s="49"/>
      <c r="AI61" s="7"/>
      <c r="AJ61" s="7"/>
      <c r="AK61" s="7"/>
      <c r="AL61" s="7"/>
      <c r="AM61" s="7"/>
      <c r="AN61" s="7"/>
      <c r="AO61" s="7"/>
      <c r="AP61" s="7"/>
      <c r="AQ61" s="7"/>
      <c r="AR61" s="7"/>
      <c r="AS61" s="7"/>
      <c r="AT61" s="7"/>
      <c r="AU61" s="8"/>
    </row>
    <row r="62" spans="1:47" ht="15.75" customHeight="1" x14ac:dyDescent="0.15">
      <c r="A62" s="135"/>
      <c r="B62" s="126" t="s">
        <v>891</v>
      </c>
      <c r="C62" s="127"/>
      <c r="D62" s="127"/>
      <c r="E62" s="127"/>
      <c r="F62" s="127"/>
      <c r="G62" s="127"/>
      <c r="H62" s="127"/>
      <c r="I62" s="127"/>
      <c r="J62" s="128"/>
      <c r="K62" s="47"/>
      <c r="L62" s="48"/>
      <c r="M62" s="48"/>
      <c r="N62" s="49"/>
      <c r="O62" s="47"/>
      <c r="P62" s="48"/>
      <c r="Q62" s="48"/>
      <c r="R62" s="49"/>
      <c r="S62" s="47"/>
      <c r="T62" s="48"/>
      <c r="U62" s="48"/>
      <c r="V62" s="49"/>
      <c r="W62" s="47"/>
      <c r="X62" s="48"/>
      <c r="Y62" s="48"/>
      <c r="Z62" s="49"/>
      <c r="AA62" s="47"/>
      <c r="AB62" s="48"/>
      <c r="AC62" s="48"/>
      <c r="AD62" s="49"/>
      <c r="AE62" s="47"/>
      <c r="AF62" s="48"/>
      <c r="AG62" s="48"/>
      <c r="AH62" s="49"/>
      <c r="AI62" s="7"/>
      <c r="AJ62" s="7"/>
      <c r="AK62" s="7"/>
      <c r="AL62" s="7"/>
      <c r="AM62" s="7"/>
      <c r="AN62" s="7"/>
      <c r="AO62" s="7"/>
      <c r="AP62" s="7"/>
      <c r="AQ62" s="7"/>
      <c r="AR62" s="7"/>
      <c r="AS62" s="7"/>
      <c r="AT62" s="7"/>
      <c r="AU62" s="8"/>
    </row>
    <row r="63" spans="1:47" ht="15.75" customHeight="1" x14ac:dyDescent="0.15">
      <c r="A63" s="135"/>
      <c r="B63" s="129" t="s">
        <v>892</v>
      </c>
      <c r="C63" s="130"/>
      <c r="D63" s="130"/>
      <c r="E63" s="130"/>
      <c r="F63" s="130"/>
      <c r="G63" s="130"/>
      <c r="H63" s="130"/>
      <c r="I63" s="130"/>
      <c r="J63" s="131"/>
      <c r="K63" s="47"/>
      <c r="L63" s="48"/>
      <c r="M63" s="48"/>
      <c r="N63" s="49"/>
      <c r="O63" s="47"/>
      <c r="P63" s="48"/>
      <c r="Q63" s="48"/>
      <c r="R63" s="49"/>
      <c r="S63" s="47"/>
      <c r="T63" s="48"/>
      <c r="U63" s="48"/>
      <c r="V63" s="49"/>
      <c r="W63" s="47"/>
      <c r="X63" s="48"/>
      <c r="Y63" s="48"/>
      <c r="Z63" s="49"/>
      <c r="AA63" s="47"/>
      <c r="AB63" s="48"/>
      <c r="AC63" s="48"/>
      <c r="AD63" s="49"/>
      <c r="AE63" s="47"/>
      <c r="AF63" s="48"/>
      <c r="AG63" s="48"/>
      <c r="AH63" s="49"/>
      <c r="AI63" s="7"/>
      <c r="AJ63" s="7"/>
      <c r="AK63" s="7"/>
      <c r="AL63" s="7"/>
      <c r="AM63" s="7"/>
      <c r="AN63" s="7"/>
      <c r="AO63" s="7"/>
      <c r="AP63" s="7"/>
      <c r="AQ63" s="7"/>
      <c r="AR63" s="7"/>
      <c r="AS63" s="7"/>
      <c r="AT63" s="7"/>
      <c r="AU63" s="8"/>
    </row>
    <row r="64" spans="1:47" ht="15.75" customHeight="1" x14ac:dyDescent="0.15">
      <c r="A64" s="135"/>
      <c r="B64" s="198"/>
      <c r="C64" s="137" t="s">
        <v>893</v>
      </c>
      <c r="D64" s="138"/>
      <c r="E64" s="138"/>
      <c r="F64" s="138"/>
      <c r="G64" s="138"/>
      <c r="H64" s="138"/>
      <c r="I64" s="138"/>
      <c r="J64" s="139"/>
      <c r="K64" s="47"/>
      <c r="L64" s="48"/>
      <c r="M64" s="48"/>
      <c r="N64" s="49"/>
      <c r="O64" s="47"/>
      <c r="P64" s="48"/>
      <c r="Q64" s="48"/>
      <c r="R64" s="49"/>
      <c r="S64" s="47"/>
      <c r="T64" s="48"/>
      <c r="U64" s="48"/>
      <c r="V64" s="49"/>
      <c r="W64" s="47"/>
      <c r="X64" s="48"/>
      <c r="Y64" s="48"/>
      <c r="Z64" s="49"/>
      <c r="AA64" s="47"/>
      <c r="AB64" s="48"/>
      <c r="AC64" s="48"/>
      <c r="AD64" s="49"/>
      <c r="AE64" s="47"/>
      <c r="AF64" s="48"/>
      <c r="AG64" s="48"/>
      <c r="AH64" s="49"/>
      <c r="AI64" s="7"/>
      <c r="AJ64" s="7"/>
      <c r="AK64" s="7"/>
      <c r="AL64" s="7"/>
      <c r="AM64" s="7"/>
      <c r="AN64" s="7"/>
      <c r="AO64" s="7"/>
      <c r="AP64" s="7"/>
      <c r="AQ64" s="7"/>
      <c r="AR64" s="7"/>
      <c r="AS64" s="7"/>
      <c r="AT64" s="7"/>
      <c r="AU64" s="8"/>
    </row>
    <row r="65" spans="1:34" ht="15.75" customHeight="1" x14ac:dyDescent="0.15">
      <c r="A65" s="135"/>
      <c r="B65" s="199"/>
      <c r="C65" s="137" t="s">
        <v>896</v>
      </c>
      <c r="D65" s="138"/>
      <c r="E65" s="138"/>
      <c r="F65" s="138"/>
      <c r="G65" s="138"/>
      <c r="H65" s="138"/>
      <c r="I65" s="138"/>
      <c r="J65" s="139"/>
      <c r="K65" s="47"/>
      <c r="L65" s="48"/>
      <c r="M65" s="48"/>
      <c r="N65" s="49"/>
      <c r="O65" s="47"/>
      <c r="P65" s="48"/>
      <c r="Q65" s="48"/>
      <c r="R65" s="49"/>
      <c r="S65" s="47"/>
      <c r="T65" s="48"/>
      <c r="U65" s="48"/>
      <c r="V65" s="49"/>
      <c r="W65" s="47"/>
      <c r="X65" s="48"/>
      <c r="Y65" s="48"/>
      <c r="Z65" s="49"/>
      <c r="AA65" s="47"/>
      <c r="AB65" s="48"/>
      <c r="AC65" s="48"/>
      <c r="AD65" s="49"/>
      <c r="AE65" s="47"/>
      <c r="AF65" s="48"/>
      <c r="AG65" s="48"/>
      <c r="AH65" s="49"/>
    </row>
    <row r="66" spans="1:34" ht="15.75" customHeight="1" x14ac:dyDescent="0.15">
      <c r="A66" s="135"/>
      <c r="B66" s="199"/>
      <c r="C66" s="137" t="s">
        <v>23</v>
      </c>
      <c r="D66" s="138"/>
      <c r="E66" s="138"/>
      <c r="F66" s="138"/>
      <c r="G66" s="138"/>
      <c r="H66" s="138"/>
      <c r="I66" s="138"/>
      <c r="J66" s="139"/>
      <c r="K66" s="47"/>
      <c r="L66" s="48"/>
      <c r="M66" s="48"/>
      <c r="N66" s="49"/>
      <c r="O66" s="47"/>
      <c r="P66" s="48"/>
      <c r="Q66" s="48"/>
      <c r="R66" s="49"/>
      <c r="S66" s="47"/>
      <c r="T66" s="48"/>
      <c r="U66" s="48"/>
      <c r="V66" s="49"/>
      <c r="W66" s="47"/>
      <c r="X66" s="48"/>
      <c r="Y66" s="48"/>
      <c r="Z66" s="49"/>
      <c r="AA66" s="47"/>
      <c r="AB66" s="48"/>
      <c r="AC66" s="48"/>
      <c r="AD66" s="49"/>
      <c r="AE66" s="47"/>
      <c r="AF66" s="48"/>
      <c r="AG66" s="48"/>
      <c r="AH66" s="49"/>
    </row>
    <row r="67" spans="1:34" ht="15.75" customHeight="1" x14ac:dyDescent="0.15">
      <c r="A67" s="135"/>
      <c r="B67" s="199"/>
      <c r="C67" s="137" t="s">
        <v>30</v>
      </c>
      <c r="D67" s="138"/>
      <c r="E67" s="138"/>
      <c r="F67" s="138"/>
      <c r="G67" s="138"/>
      <c r="H67" s="138"/>
      <c r="I67" s="138"/>
      <c r="J67" s="139"/>
      <c r="K67" s="47"/>
      <c r="L67" s="48"/>
      <c r="M67" s="48"/>
      <c r="N67" s="49"/>
      <c r="O67" s="47"/>
      <c r="P67" s="48"/>
      <c r="Q67" s="48"/>
      <c r="R67" s="49"/>
      <c r="S67" s="47"/>
      <c r="T67" s="48"/>
      <c r="U67" s="48"/>
      <c r="V67" s="49"/>
      <c r="W67" s="47"/>
      <c r="X67" s="48"/>
      <c r="Y67" s="48"/>
      <c r="Z67" s="49"/>
      <c r="AA67" s="47"/>
      <c r="AB67" s="48"/>
      <c r="AC67" s="48"/>
      <c r="AD67" s="49"/>
      <c r="AE67" s="47"/>
      <c r="AF67" s="48"/>
      <c r="AG67" s="48"/>
      <c r="AH67" s="49"/>
    </row>
    <row r="68" spans="1:34" ht="15.75" customHeight="1" x14ac:dyDescent="0.15">
      <c r="A68" s="135"/>
      <c r="B68" s="201" t="s">
        <v>897</v>
      </c>
      <c r="C68" s="202"/>
      <c r="D68" s="202"/>
      <c r="E68" s="202"/>
      <c r="F68" s="202"/>
      <c r="G68" s="202"/>
      <c r="H68" s="202"/>
      <c r="I68" s="202"/>
      <c r="J68" s="203"/>
      <c r="K68" s="47"/>
      <c r="L68" s="48"/>
      <c r="M68" s="48"/>
      <c r="N68" s="49"/>
      <c r="O68" s="47"/>
      <c r="P68" s="48"/>
      <c r="Q68" s="48"/>
      <c r="R68" s="49"/>
      <c r="S68" s="47"/>
      <c r="T68" s="48"/>
      <c r="U68" s="48"/>
      <c r="V68" s="49"/>
      <c r="W68" s="47"/>
      <c r="X68" s="48"/>
      <c r="Y68" s="48"/>
      <c r="Z68" s="49"/>
      <c r="AA68" s="47"/>
      <c r="AB68" s="48"/>
      <c r="AC68" s="48"/>
      <c r="AD68" s="49"/>
      <c r="AE68" s="47"/>
      <c r="AF68" s="48"/>
      <c r="AG68" s="48"/>
      <c r="AH68" s="49"/>
    </row>
    <row r="69" spans="1:34" ht="15.75" customHeight="1" x14ac:dyDescent="0.15">
      <c r="A69" s="135"/>
      <c r="B69" s="137" t="s">
        <v>898</v>
      </c>
      <c r="C69" s="138"/>
      <c r="D69" s="138"/>
      <c r="E69" s="138"/>
      <c r="F69" s="138"/>
      <c r="G69" s="138"/>
      <c r="H69" s="138"/>
      <c r="I69" s="138"/>
      <c r="J69" s="139"/>
      <c r="K69" s="47"/>
      <c r="L69" s="48"/>
      <c r="M69" s="48"/>
      <c r="N69" s="49"/>
      <c r="O69" s="47"/>
      <c r="P69" s="48"/>
      <c r="Q69" s="48"/>
      <c r="R69" s="49"/>
      <c r="S69" s="47"/>
      <c r="T69" s="48"/>
      <c r="U69" s="48"/>
      <c r="V69" s="49"/>
      <c r="W69" s="47"/>
      <c r="X69" s="48"/>
      <c r="Y69" s="48"/>
      <c r="Z69" s="49"/>
      <c r="AA69" s="47"/>
      <c r="AB69" s="48"/>
      <c r="AC69" s="48"/>
      <c r="AD69" s="49"/>
      <c r="AE69" s="47"/>
      <c r="AF69" s="48"/>
      <c r="AG69" s="48"/>
      <c r="AH69" s="49"/>
    </row>
    <row r="70" spans="1:34" ht="15.75" customHeight="1" x14ac:dyDescent="0.15">
      <c r="A70" s="135"/>
      <c r="B70" s="137" t="s">
        <v>894</v>
      </c>
      <c r="C70" s="138"/>
      <c r="D70" s="138"/>
      <c r="E70" s="138"/>
      <c r="F70" s="138"/>
      <c r="G70" s="138"/>
      <c r="H70" s="138"/>
      <c r="I70" s="138"/>
      <c r="J70" s="139"/>
      <c r="K70" s="47"/>
      <c r="L70" s="48"/>
      <c r="M70" s="48"/>
      <c r="N70" s="49"/>
      <c r="O70" s="47"/>
      <c r="P70" s="48"/>
      <c r="Q70" s="48"/>
      <c r="R70" s="49"/>
      <c r="S70" s="47"/>
      <c r="T70" s="48"/>
      <c r="U70" s="48"/>
      <c r="V70" s="49"/>
      <c r="W70" s="47"/>
      <c r="X70" s="48"/>
      <c r="Y70" s="48"/>
      <c r="Z70" s="49"/>
      <c r="AA70" s="47"/>
      <c r="AB70" s="48"/>
      <c r="AC70" s="48"/>
      <c r="AD70" s="49"/>
      <c r="AE70" s="47"/>
      <c r="AF70" s="48"/>
      <c r="AG70" s="48"/>
      <c r="AH70" s="49"/>
    </row>
    <row r="71" spans="1:34" ht="15.75" customHeight="1" x14ac:dyDescent="0.15">
      <c r="A71" s="136"/>
      <c r="B71" s="137" t="s">
        <v>899</v>
      </c>
      <c r="C71" s="138"/>
      <c r="D71" s="138"/>
      <c r="E71" s="138"/>
      <c r="F71" s="138"/>
      <c r="G71" s="138"/>
      <c r="H71" s="138"/>
      <c r="I71" s="138"/>
      <c r="J71" s="139"/>
      <c r="K71" s="47"/>
      <c r="L71" s="48"/>
      <c r="M71" s="48"/>
      <c r="N71" s="49"/>
      <c r="O71" s="47"/>
      <c r="P71" s="48"/>
      <c r="Q71" s="48"/>
      <c r="R71" s="49"/>
      <c r="S71" s="47"/>
      <c r="T71" s="48"/>
      <c r="U71" s="48"/>
      <c r="V71" s="49"/>
      <c r="W71" s="47"/>
      <c r="X71" s="48"/>
      <c r="Y71" s="48"/>
      <c r="Z71" s="49"/>
      <c r="AA71" s="47"/>
      <c r="AB71" s="48"/>
      <c r="AC71" s="48"/>
      <c r="AD71" s="49"/>
      <c r="AE71" s="47"/>
      <c r="AF71" s="48"/>
      <c r="AG71" s="48"/>
      <c r="AH71" s="49"/>
    </row>
  </sheetData>
  <sheetProtection formatCells="0" formatColumns="0" formatRows="0"/>
  <mergeCells count="363">
    <mergeCell ref="C67:J67"/>
    <mergeCell ref="C65:J65"/>
    <mergeCell ref="B64:B67"/>
    <mergeCell ref="C64:J64"/>
    <mergeCell ref="C66:J66"/>
    <mergeCell ref="B63:J63"/>
    <mergeCell ref="B61:J61"/>
    <mergeCell ref="A59:J59"/>
    <mergeCell ref="A60:A71"/>
    <mergeCell ref="B60:J60"/>
    <mergeCell ref="B62:J62"/>
    <mergeCell ref="B71:J71"/>
    <mergeCell ref="B70:J70"/>
    <mergeCell ref="B69:J69"/>
    <mergeCell ref="B68:J68"/>
    <mergeCell ref="AE56:AH56"/>
    <mergeCell ref="B57:J57"/>
    <mergeCell ref="K57:N57"/>
    <mergeCell ref="O57:R57"/>
    <mergeCell ref="S57:V57"/>
    <mergeCell ref="W57:Z57"/>
    <mergeCell ref="AA57:AD57"/>
    <mergeCell ref="AE57:AH57"/>
    <mergeCell ref="A56:J56"/>
    <mergeCell ref="K56:N56"/>
    <mergeCell ref="O56:R56"/>
    <mergeCell ref="S56:V56"/>
    <mergeCell ref="W56:Z56"/>
    <mergeCell ref="AA56:AD56"/>
    <mergeCell ref="AE54:AH54"/>
    <mergeCell ref="A55:J55"/>
    <mergeCell ref="K55:N55"/>
    <mergeCell ref="O55:R55"/>
    <mergeCell ref="S55:V55"/>
    <mergeCell ref="W55:Z55"/>
    <mergeCell ref="AA55:AD55"/>
    <mergeCell ref="AE55:AH55"/>
    <mergeCell ref="A54:J54"/>
    <mergeCell ref="K54:N54"/>
    <mergeCell ref="O54:R54"/>
    <mergeCell ref="S54:V54"/>
    <mergeCell ref="W54:Z54"/>
    <mergeCell ref="AA54:AD54"/>
    <mergeCell ref="AE52:AH52"/>
    <mergeCell ref="B53:J53"/>
    <mergeCell ref="K53:N53"/>
    <mergeCell ref="O53:R53"/>
    <mergeCell ref="S53:V53"/>
    <mergeCell ref="W53:Z53"/>
    <mergeCell ref="AA53:AD53"/>
    <mergeCell ref="AE53:AH53"/>
    <mergeCell ref="C52:J52"/>
    <mergeCell ref="K52:N52"/>
    <mergeCell ref="O52:R52"/>
    <mergeCell ref="S52:V52"/>
    <mergeCell ref="W52:Z52"/>
    <mergeCell ref="AA52:AD52"/>
    <mergeCell ref="B48:B52"/>
    <mergeCell ref="W50:Z50"/>
    <mergeCell ref="AA50:AD50"/>
    <mergeCell ref="AE50:AH50"/>
    <mergeCell ref="C51:J51"/>
    <mergeCell ref="K51:N51"/>
    <mergeCell ref="O51:R51"/>
    <mergeCell ref="S51:V51"/>
    <mergeCell ref="W51:Z51"/>
    <mergeCell ref="AA51:AD51"/>
    <mergeCell ref="AE51:AH51"/>
    <mergeCell ref="C50:J50"/>
    <mergeCell ref="K50:N50"/>
    <mergeCell ref="O50:R50"/>
    <mergeCell ref="S50:V50"/>
    <mergeCell ref="AA48:AD48"/>
    <mergeCell ref="AE48:AH48"/>
    <mergeCell ref="C49:J49"/>
    <mergeCell ref="K49:N49"/>
    <mergeCell ref="O49:R49"/>
    <mergeCell ref="S49:V49"/>
    <mergeCell ref="W49:Z49"/>
    <mergeCell ref="AA49:AD49"/>
    <mergeCell ref="AE49:AH49"/>
    <mergeCell ref="C48:J48"/>
    <mergeCell ref="K48:N48"/>
    <mergeCell ref="O48:R48"/>
    <mergeCell ref="S48:V48"/>
    <mergeCell ref="W48:Z48"/>
    <mergeCell ref="AE46:AH46"/>
    <mergeCell ref="C47:J47"/>
    <mergeCell ref="K47:N47"/>
    <mergeCell ref="O47:R47"/>
    <mergeCell ref="S47:V47"/>
    <mergeCell ref="W47:Z47"/>
    <mergeCell ref="AA47:AD47"/>
    <mergeCell ref="AE47:AH47"/>
    <mergeCell ref="C46:J46"/>
    <mergeCell ref="K46:N46"/>
    <mergeCell ref="O46:R46"/>
    <mergeCell ref="S46:V46"/>
    <mergeCell ref="W46:Z46"/>
    <mergeCell ref="AA46:AD46"/>
    <mergeCell ref="W44:Z44"/>
    <mergeCell ref="AA44:AD44"/>
    <mergeCell ref="AE44:AH44"/>
    <mergeCell ref="C45:J45"/>
    <mergeCell ref="K45:N45"/>
    <mergeCell ref="O45:R45"/>
    <mergeCell ref="S45:V45"/>
    <mergeCell ref="W45:Z45"/>
    <mergeCell ref="AA45:AD45"/>
    <mergeCell ref="AE45:AH45"/>
    <mergeCell ref="W42:Z42"/>
    <mergeCell ref="AA42:AD42"/>
    <mergeCell ref="AE42:AH42"/>
    <mergeCell ref="C43:J43"/>
    <mergeCell ref="K43:N43"/>
    <mergeCell ref="O43:R43"/>
    <mergeCell ref="S43:V43"/>
    <mergeCell ref="W43:Z43"/>
    <mergeCell ref="AA43:AD43"/>
    <mergeCell ref="AE43:AH43"/>
    <mergeCell ref="A42:A53"/>
    <mergeCell ref="B42:B47"/>
    <mergeCell ref="C42:J42"/>
    <mergeCell ref="K42:N42"/>
    <mergeCell ref="O42:R42"/>
    <mergeCell ref="S42:V42"/>
    <mergeCell ref="C44:J44"/>
    <mergeCell ref="K44:N44"/>
    <mergeCell ref="O44:R44"/>
    <mergeCell ref="S44:V44"/>
    <mergeCell ref="AE40:AH40"/>
    <mergeCell ref="B41:J41"/>
    <mergeCell ref="K41:N41"/>
    <mergeCell ref="O41:R41"/>
    <mergeCell ref="S41:V41"/>
    <mergeCell ref="W41:Z41"/>
    <mergeCell ref="AA41:AD41"/>
    <mergeCell ref="AE41:AH41"/>
    <mergeCell ref="C40:J40"/>
    <mergeCell ref="K40:N40"/>
    <mergeCell ref="O40:R40"/>
    <mergeCell ref="S40:V40"/>
    <mergeCell ref="W40:Z40"/>
    <mergeCell ref="AA40:AD40"/>
    <mergeCell ref="AE38:AH38"/>
    <mergeCell ref="C39:J39"/>
    <mergeCell ref="K39:N39"/>
    <mergeCell ref="O39:R39"/>
    <mergeCell ref="S39:V39"/>
    <mergeCell ref="W39:Z39"/>
    <mergeCell ref="AA39:AD39"/>
    <mergeCell ref="AE39:AH39"/>
    <mergeCell ref="C38:J38"/>
    <mergeCell ref="K38:N38"/>
    <mergeCell ref="O38:R38"/>
    <mergeCell ref="S38:V38"/>
    <mergeCell ref="W38:Z38"/>
    <mergeCell ref="AA38:AD38"/>
    <mergeCell ref="W37:Z37"/>
    <mergeCell ref="AA37:AD37"/>
    <mergeCell ref="AE37:AH37"/>
    <mergeCell ref="C36:J36"/>
    <mergeCell ref="K36:N36"/>
    <mergeCell ref="O36:R36"/>
    <mergeCell ref="S36:V36"/>
    <mergeCell ref="W36:Z36"/>
    <mergeCell ref="AA36:AD36"/>
    <mergeCell ref="W35:Z35"/>
    <mergeCell ref="AA35:AD35"/>
    <mergeCell ref="AE35:AH35"/>
    <mergeCell ref="AE33:AH33"/>
    <mergeCell ref="B34:B40"/>
    <mergeCell ref="C34:J34"/>
    <mergeCell ref="K34:N34"/>
    <mergeCell ref="O34:R34"/>
    <mergeCell ref="S34:V34"/>
    <mergeCell ref="W34:Z34"/>
    <mergeCell ref="AA34:AD34"/>
    <mergeCell ref="AE34:AH34"/>
    <mergeCell ref="C35:J35"/>
    <mergeCell ref="D33:J33"/>
    <mergeCell ref="K33:N33"/>
    <mergeCell ref="O33:R33"/>
    <mergeCell ref="S33:V33"/>
    <mergeCell ref="W33:Z33"/>
    <mergeCell ref="AA33:AD33"/>
    <mergeCell ref="C29:C33"/>
    <mergeCell ref="AE36:AH36"/>
    <mergeCell ref="C37:J37"/>
    <mergeCell ref="K37:N37"/>
    <mergeCell ref="O37:R37"/>
    <mergeCell ref="W31:Z31"/>
    <mergeCell ref="AA31:AD31"/>
    <mergeCell ref="AE31:AH31"/>
    <mergeCell ref="D32:J32"/>
    <mergeCell ref="K32:N32"/>
    <mergeCell ref="O32:R32"/>
    <mergeCell ref="S32:V32"/>
    <mergeCell ref="W32:Z32"/>
    <mergeCell ref="AA32:AD32"/>
    <mergeCell ref="AE32:AH32"/>
    <mergeCell ref="D31:J31"/>
    <mergeCell ref="K31:N31"/>
    <mergeCell ref="O31:R31"/>
    <mergeCell ref="S31:V31"/>
    <mergeCell ref="AA29:AD29"/>
    <mergeCell ref="AE29:AH29"/>
    <mergeCell ref="D30:J30"/>
    <mergeCell ref="K30:N30"/>
    <mergeCell ref="O30:R30"/>
    <mergeCell ref="S30:V30"/>
    <mergeCell ref="W30:Z30"/>
    <mergeCell ref="AA30:AD30"/>
    <mergeCell ref="AE30:AH30"/>
    <mergeCell ref="D29:J29"/>
    <mergeCell ref="K29:N29"/>
    <mergeCell ref="O29:R29"/>
    <mergeCell ref="S29:V29"/>
    <mergeCell ref="W29:Z29"/>
    <mergeCell ref="AE27:AH27"/>
    <mergeCell ref="C28:J28"/>
    <mergeCell ref="K28:N28"/>
    <mergeCell ref="O28:R28"/>
    <mergeCell ref="S28:V28"/>
    <mergeCell ref="W28:Z28"/>
    <mergeCell ref="AA28:AD28"/>
    <mergeCell ref="AE28:AH28"/>
    <mergeCell ref="C27:J27"/>
    <mergeCell ref="K27:N27"/>
    <mergeCell ref="O27:R27"/>
    <mergeCell ref="S27:V27"/>
    <mergeCell ref="W27:Z27"/>
    <mergeCell ref="AA27:AD27"/>
    <mergeCell ref="AE25:AH25"/>
    <mergeCell ref="C26:J26"/>
    <mergeCell ref="K26:N26"/>
    <mergeCell ref="O26:R26"/>
    <mergeCell ref="S26:V26"/>
    <mergeCell ref="W26:Z26"/>
    <mergeCell ref="AA26:AD26"/>
    <mergeCell ref="AE26:AH26"/>
    <mergeCell ref="C25:J25"/>
    <mergeCell ref="K25:N25"/>
    <mergeCell ref="O25:R25"/>
    <mergeCell ref="S25:V25"/>
    <mergeCell ref="W25:Z25"/>
    <mergeCell ref="AA25:AD25"/>
    <mergeCell ref="AE23:AH23"/>
    <mergeCell ref="C24:J24"/>
    <mergeCell ref="K24:N24"/>
    <mergeCell ref="O24:R24"/>
    <mergeCell ref="S24:V24"/>
    <mergeCell ref="W24:Z24"/>
    <mergeCell ref="AA24:AD24"/>
    <mergeCell ref="AE24:AH24"/>
    <mergeCell ref="C23:J23"/>
    <mergeCell ref="K23:N23"/>
    <mergeCell ref="O23:R23"/>
    <mergeCell ref="S23:V23"/>
    <mergeCell ref="W23:Z23"/>
    <mergeCell ref="AA23:AD23"/>
    <mergeCell ref="AE21:AH21"/>
    <mergeCell ref="C22:J22"/>
    <mergeCell ref="K22:N22"/>
    <mergeCell ref="O22:R22"/>
    <mergeCell ref="S22:V22"/>
    <mergeCell ref="W22:Z22"/>
    <mergeCell ref="AA22:AD22"/>
    <mergeCell ref="AE22:AH22"/>
    <mergeCell ref="C21:J21"/>
    <mergeCell ref="K21:N21"/>
    <mergeCell ref="O21:R21"/>
    <mergeCell ref="S21:V21"/>
    <mergeCell ref="W21:Z21"/>
    <mergeCell ref="AA21:AD21"/>
    <mergeCell ref="AE19:AH19"/>
    <mergeCell ref="C20:J20"/>
    <mergeCell ref="K20:N20"/>
    <mergeCell ref="O20:R20"/>
    <mergeCell ref="S20:V20"/>
    <mergeCell ref="W20:Z20"/>
    <mergeCell ref="AA20:AD20"/>
    <mergeCell ref="AE20:AH20"/>
    <mergeCell ref="C19:J19"/>
    <mergeCell ref="K19:N19"/>
    <mergeCell ref="O19:R19"/>
    <mergeCell ref="S19:V19"/>
    <mergeCell ref="W19:Z19"/>
    <mergeCell ref="AA19:AD19"/>
    <mergeCell ref="AE17:AH17"/>
    <mergeCell ref="C18:J18"/>
    <mergeCell ref="K18:N18"/>
    <mergeCell ref="O18:R18"/>
    <mergeCell ref="S18:V18"/>
    <mergeCell ref="W18:Z18"/>
    <mergeCell ref="AA18:AD18"/>
    <mergeCell ref="AE18:AH18"/>
    <mergeCell ref="C17:J17"/>
    <mergeCell ref="K17:N17"/>
    <mergeCell ref="O17:R17"/>
    <mergeCell ref="S17:V17"/>
    <mergeCell ref="W17:Z17"/>
    <mergeCell ref="AA17:AD17"/>
    <mergeCell ref="W15:Z15"/>
    <mergeCell ref="AA15:AD15"/>
    <mergeCell ref="AE15:AH15"/>
    <mergeCell ref="C16:J16"/>
    <mergeCell ref="K16:N16"/>
    <mergeCell ref="O16:R16"/>
    <mergeCell ref="S16:V16"/>
    <mergeCell ref="W16:Z16"/>
    <mergeCell ref="AA16:AD16"/>
    <mergeCell ref="AE16:AH16"/>
    <mergeCell ref="W13:Z13"/>
    <mergeCell ref="AA13:AD13"/>
    <mergeCell ref="AE13:AH13"/>
    <mergeCell ref="C14:J14"/>
    <mergeCell ref="K14:N14"/>
    <mergeCell ref="O14:R14"/>
    <mergeCell ref="S14:V14"/>
    <mergeCell ref="W14:Z14"/>
    <mergeCell ref="AA14:AD14"/>
    <mergeCell ref="AE14:AH14"/>
    <mergeCell ref="A13:A41"/>
    <mergeCell ref="B13:B33"/>
    <mergeCell ref="C13:J13"/>
    <mergeCell ref="K13:N13"/>
    <mergeCell ref="O13:R13"/>
    <mergeCell ref="S13:V13"/>
    <mergeCell ref="C15:J15"/>
    <mergeCell ref="K15:N15"/>
    <mergeCell ref="O15:R15"/>
    <mergeCell ref="S15:V15"/>
    <mergeCell ref="K35:N35"/>
    <mergeCell ref="O35:R35"/>
    <mergeCell ref="S35:V35"/>
    <mergeCell ref="S37:V37"/>
    <mergeCell ref="AE11:AH11"/>
    <mergeCell ref="K12:N12"/>
    <mergeCell ref="O12:R12"/>
    <mergeCell ref="S12:V12"/>
    <mergeCell ref="W12:Z12"/>
    <mergeCell ref="AA12:AD12"/>
    <mergeCell ref="AE12:AH12"/>
    <mergeCell ref="A11:J12"/>
    <mergeCell ref="K11:N11"/>
    <mergeCell ref="O11:R11"/>
    <mergeCell ref="S11:V11"/>
    <mergeCell ref="W11:Z11"/>
    <mergeCell ref="AA11:AD11"/>
    <mergeCell ref="A8:D8"/>
    <mergeCell ref="F8:N8"/>
    <mergeCell ref="Y8:AA8"/>
    <mergeCell ref="AB8:AH8"/>
    <mergeCell ref="AB10:AE10"/>
    <mergeCell ref="AF10:AH10"/>
    <mergeCell ref="Z1:AB1"/>
    <mergeCell ref="AC1:AH1"/>
    <mergeCell ref="A3:AH3"/>
    <mergeCell ref="A6:D6"/>
    <mergeCell ref="F6:J6"/>
    <mergeCell ref="A7:D7"/>
    <mergeCell ref="F7:J7"/>
  </mergeCells>
  <phoneticPr fontId="2"/>
  <dataValidations disablePrompts="1" count="1">
    <dataValidation type="list" allowBlank="1" showInputMessage="1" showErrorMessage="1" sqref="AF10:AH10">
      <formula1>$GM$7:$GM$8</formula1>
    </dataValidation>
  </dataValidations>
  <pageMargins left="0.98425196850393704" right="0.78740157480314965" top="0.33916666666666667" bottom="0.578125" header="0.51181102362204722" footer="0.11083333333333334"/>
  <pageSetup paperSize="9" scale="76" orientation="portrait" verticalDpi="200" r:id="rId1"/>
  <headerFooter alignWithMargins="0">
    <oddFooter xml:space="preserve">&amp;R&amp;"ＭＳ Ｐ明朝,標準"&amp;10
（201406改定）＜フレームのみ＞A4版
</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3"/>
  <sheetViews>
    <sheetView workbookViewId="0">
      <selection activeCell="N28" sqref="N28"/>
    </sheetView>
  </sheetViews>
  <sheetFormatPr defaultRowHeight="13.5" x14ac:dyDescent="0.15"/>
  <cols>
    <col min="1" max="1" width="14.25" style="24" bestFit="1" customWidth="1"/>
    <col min="2" max="2" width="9" style="24" bestFit="1"/>
    <col min="3" max="3" width="21.75" style="24" bestFit="1" customWidth="1"/>
    <col min="4" max="4" width="5.25" style="24" bestFit="1" customWidth="1"/>
    <col min="5" max="5" width="5.25" style="24" customWidth="1"/>
    <col min="6" max="6" width="24.5" style="24" hidden="1" customWidth="1"/>
    <col min="7" max="7" width="3.625" style="24" customWidth="1"/>
    <col min="8" max="9" width="14.25" style="24" bestFit="1" customWidth="1"/>
    <col min="10" max="10" width="9" style="24"/>
    <col min="11" max="11" width="17.375" style="24" bestFit="1" customWidth="1"/>
    <col min="12" max="13" width="5.25" style="24" bestFit="1" customWidth="1"/>
    <col min="14" max="14" width="3.625" style="24" customWidth="1"/>
    <col min="15" max="16384" width="9" style="24"/>
  </cols>
  <sheetData>
    <row r="1" spans="1:13" x14ac:dyDescent="0.15">
      <c r="H1" s="24" t="s">
        <v>354</v>
      </c>
    </row>
    <row r="2" spans="1:13" x14ac:dyDescent="0.15">
      <c r="A2" s="25" t="s">
        <v>356</v>
      </c>
      <c r="B2" s="25" t="s">
        <v>357</v>
      </c>
      <c r="C2" s="25" t="s">
        <v>358</v>
      </c>
      <c r="D2" s="26" t="s">
        <v>359</v>
      </c>
      <c r="E2" s="26" t="s">
        <v>360</v>
      </c>
      <c r="F2" s="27" t="s">
        <v>361</v>
      </c>
      <c r="H2" s="25" t="s">
        <v>355</v>
      </c>
      <c r="I2" s="25" t="s">
        <v>356</v>
      </c>
      <c r="J2" s="25" t="s">
        <v>357</v>
      </c>
      <c r="K2" s="25" t="s">
        <v>362</v>
      </c>
      <c r="L2" s="26" t="s">
        <v>359</v>
      </c>
      <c r="M2" s="26" t="s">
        <v>360</v>
      </c>
    </row>
    <row r="3" spans="1:13" x14ac:dyDescent="0.15">
      <c r="A3" s="36" t="str">
        <f t="shared" ref="A3:A66" si="0">TEXT(B3,"00＃")</f>
        <v>001</v>
      </c>
      <c r="B3" s="28">
        <v>1</v>
      </c>
      <c r="C3" s="28" t="s">
        <v>272</v>
      </c>
      <c r="D3" s="26" t="s">
        <v>363</v>
      </c>
      <c r="E3" s="26" t="s">
        <v>364</v>
      </c>
      <c r="F3" s="27"/>
      <c r="H3" s="29" t="str">
        <f t="shared" ref="H3:H16" si="1">TEXT(J3,"000#")</f>
        <v>0195</v>
      </c>
      <c r="I3" s="29" t="str">
        <f t="shared" ref="I3:I16" si="2">TEXT(J3,"00#")</f>
        <v>195</v>
      </c>
      <c r="J3" s="29">
        <v>195</v>
      </c>
      <c r="K3" s="29" t="s">
        <v>365</v>
      </c>
      <c r="L3" s="26" t="s">
        <v>366</v>
      </c>
      <c r="M3" s="26" t="s">
        <v>367</v>
      </c>
    </row>
    <row r="4" spans="1:13" x14ac:dyDescent="0.15">
      <c r="A4" s="36" t="str">
        <f t="shared" si="0"/>
        <v>002</v>
      </c>
      <c r="B4" s="28">
        <v>2</v>
      </c>
      <c r="C4" s="28" t="s">
        <v>273</v>
      </c>
      <c r="D4" s="26" t="s">
        <v>363</v>
      </c>
      <c r="E4" s="26" t="s">
        <v>364</v>
      </c>
      <c r="F4" s="27"/>
      <c r="H4" s="25" t="str">
        <f t="shared" si="1"/>
        <v>0304</v>
      </c>
      <c r="I4" s="25" t="str">
        <f t="shared" si="2"/>
        <v>304</v>
      </c>
      <c r="J4" s="25">
        <v>304.10000000000002</v>
      </c>
      <c r="K4" s="25" t="s">
        <v>274</v>
      </c>
      <c r="L4" s="26" t="s">
        <v>363</v>
      </c>
      <c r="M4" s="26" t="s">
        <v>367</v>
      </c>
    </row>
    <row r="5" spans="1:13" x14ac:dyDescent="0.15">
      <c r="A5" s="36" t="str">
        <f t="shared" si="0"/>
        <v>003</v>
      </c>
      <c r="B5" s="28">
        <v>3</v>
      </c>
      <c r="C5" s="28" t="s">
        <v>275</v>
      </c>
      <c r="D5" s="26" t="s">
        <v>363</v>
      </c>
      <c r="E5" s="26" t="s">
        <v>364</v>
      </c>
      <c r="F5" s="27"/>
      <c r="H5" s="28" t="str">
        <f t="shared" si="1"/>
        <v>0314</v>
      </c>
      <c r="I5" s="28" t="str">
        <f t="shared" si="2"/>
        <v>314</v>
      </c>
      <c r="J5" s="28">
        <v>314.10000000000002</v>
      </c>
      <c r="K5" s="28" t="s">
        <v>276</v>
      </c>
      <c r="L5" s="26" t="s">
        <v>363</v>
      </c>
      <c r="M5" s="26" t="s">
        <v>364</v>
      </c>
    </row>
    <row r="6" spans="1:13" x14ac:dyDescent="0.15">
      <c r="A6" s="36" t="str">
        <f t="shared" si="0"/>
        <v>004</v>
      </c>
      <c r="B6" s="28">
        <v>4</v>
      </c>
      <c r="C6" s="28" t="s">
        <v>277</v>
      </c>
      <c r="D6" s="26" t="s">
        <v>363</v>
      </c>
      <c r="E6" s="26" t="s">
        <v>364</v>
      </c>
      <c r="F6" s="27"/>
      <c r="H6" s="30" t="str">
        <f t="shared" si="1"/>
        <v>0314</v>
      </c>
      <c r="I6" s="30" t="str">
        <f t="shared" si="2"/>
        <v>314</v>
      </c>
      <c r="J6" s="25">
        <v>314.2</v>
      </c>
      <c r="K6" s="25" t="s">
        <v>278</v>
      </c>
      <c r="L6" s="26" t="s">
        <v>363</v>
      </c>
      <c r="M6" s="26" t="s">
        <v>367</v>
      </c>
    </row>
    <row r="7" spans="1:13" x14ac:dyDescent="0.15">
      <c r="A7" s="37" t="str">
        <f t="shared" si="0"/>
        <v>005</v>
      </c>
      <c r="B7" s="25">
        <v>5</v>
      </c>
      <c r="C7" s="25" t="s">
        <v>633</v>
      </c>
      <c r="D7" s="26" t="s">
        <v>363</v>
      </c>
      <c r="E7" s="26" t="s">
        <v>367</v>
      </c>
      <c r="F7" s="27" t="s">
        <v>368</v>
      </c>
      <c r="H7" s="30" t="str">
        <f t="shared" si="1"/>
        <v>0315</v>
      </c>
      <c r="I7" s="30" t="str">
        <f t="shared" si="2"/>
        <v>315</v>
      </c>
      <c r="J7" s="25">
        <v>315.10000000000002</v>
      </c>
      <c r="K7" s="25" t="s">
        <v>279</v>
      </c>
      <c r="L7" s="26" t="s">
        <v>363</v>
      </c>
      <c r="M7" s="26" t="s">
        <v>367</v>
      </c>
    </row>
    <row r="8" spans="1:13" x14ac:dyDescent="0.15">
      <c r="A8" s="37" t="str">
        <f t="shared" si="0"/>
        <v>006</v>
      </c>
      <c r="B8" s="25">
        <v>6</v>
      </c>
      <c r="C8" s="25" t="s">
        <v>634</v>
      </c>
      <c r="D8" s="26" t="s">
        <v>363</v>
      </c>
      <c r="E8" s="26" t="s">
        <v>367</v>
      </c>
      <c r="F8" s="27" t="s">
        <v>369</v>
      </c>
      <c r="H8" s="29" t="str">
        <f t="shared" si="1"/>
        <v>0344</v>
      </c>
      <c r="I8" s="29" t="str">
        <f t="shared" si="2"/>
        <v>344</v>
      </c>
      <c r="J8" s="29">
        <v>344</v>
      </c>
      <c r="K8" s="29" t="s">
        <v>370</v>
      </c>
      <c r="L8" s="26" t="s">
        <v>366</v>
      </c>
      <c r="M8" s="26" t="s">
        <v>367</v>
      </c>
    </row>
    <row r="9" spans="1:13" x14ac:dyDescent="0.15">
      <c r="A9" s="37" t="str">
        <f t="shared" si="0"/>
        <v>007</v>
      </c>
      <c r="B9" s="25">
        <v>7</v>
      </c>
      <c r="C9" s="25" t="s">
        <v>635</v>
      </c>
      <c r="D9" s="26" t="s">
        <v>363</v>
      </c>
      <c r="E9" s="26" t="s">
        <v>367</v>
      </c>
      <c r="F9" s="27" t="s">
        <v>371</v>
      </c>
      <c r="H9" s="28" t="str">
        <f t="shared" si="1"/>
        <v>0371</v>
      </c>
      <c r="I9" s="28" t="str">
        <f t="shared" si="2"/>
        <v>371</v>
      </c>
      <c r="J9" s="28">
        <v>371.1</v>
      </c>
      <c r="K9" s="28" t="s">
        <v>280</v>
      </c>
      <c r="L9" s="26" t="s">
        <v>363</v>
      </c>
      <c r="M9" s="26" t="s">
        <v>364</v>
      </c>
    </row>
    <row r="10" spans="1:13" x14ac:dyDescent="0.15">
      <c r="A10" s="37" t="str">
        <f t="shared" si="0"/>
        <v>008</v>
      </c>
      <c r="B10" s="25">
        <v>8</v>
      </c>
      <c r="C10" s="25" t="s">
        <v>636</v>
      </c>
      <c r="D10" s="26" t="s">
        <v>363</v>
      </c>
      <c r="E10" s="26" t="s">
        <v>367</v>
      </c>
      <c r="F10" s="27" t="s">
        <v>372</v>
      </c>
      <c r="H10" s="25" t="str">
        <f t="shared" si="1"/>
        <v>0461</v>
      </c>
      <c r="I10" s="25" t="str">
        <f t="shared" si="2"/>
        <v>461</v>
      </c>
      <c r="J10" s="25">
        <v>461.1</v>
      </c>
      <c r="K10" s="25" t="s">
        <v>281</v>
      </c>
      <c r="L10" s="26" t="s">
        <v>363</v>
      </c>
      <c r="M10" s="26" t="s">
        <v>367</v>
      </c>
    </row>
    <row r="11" spans="1:13" x14ac:dyDescent="0.15">
      <c r="A11" s="37" t="str">
        <f t="shared" si="0"/>
        <v>009</v>
      </c>
      <c r="B11" s="25">
        <v>9</v>
      </c>
      <c r="C11" s="25" t="s">
        <v>637</v>
      </c>
      <c r="D11" s="26" t="s">
        <v>363</v>
      </c>
      <c r="E11" s="26" t="s">
        <v>367</v>
      </c>
      <c r="F11" s="27" t="s">
        <v>373</v>
      </c>
      <c r="H11" s="25" t="str">
        <f t="shared" si="1"/>
        <v>0472</v>
      </c>
      <c r="I11" s="25" t="str">
        <f t="shared" si="2"/>
        <v>472</v>
      </c>
      <c r="J11" s="25">
        <v>472.1</v>
      </c>
      <c r="K11" s="25" t="s">
        <v>282</v>
      </c>
      <c r="L11" s="26" t="s">
        <v>363</v>
      </c>
      <c r="M11" s="26" t="s">
        <v>367</v>
      </c>
    </row>
    <row r="12" spans="1:13" x14ac:dyDescent="0.15">
      <c r="A12" s="36" t="str">
        <f t="shared" si="0"/>
        <v>010</v>
      </c>
      <c r="B12" s="28">
        <v>10</v>
      </c>
      <c r="C12" s="28" t="s">
        <v>283</v>
      </c>
      <c r="D12" s="26" t="s">
        <v>363</v>
      </c>
      <c r="E12" s="26" t="s">
        <v>364</v>
      </c>
      <c r="F12" s="27"/>
      <c r="H12" s="25" t="str">
        <f t="shared" si="1"/>
        <v>0475</v>
      </c>
      <c r="I12" s="25" t="str">
        <f t="shared" si="2"/>
        <v>475</v>
      </c>
      <c r="J12" s="25">
        <v>475.1</v>
      </c>
      <c r="K12" s="25" t="s">
        <v>374</v>
      </c>
      <c r="L12" s="26" t="s">
        <v>363</v>
      </c>
      <c r="M12" s="26" t="s">
        <v>367</v>
      </c>
    </row>
    <row r="13" spans="1:13" x14ac:dyDescent="0.15">
      <c r="A13" s="37" t="str">
        <f t="shared" si="0"/>
        <v>011</v>
      </c>
      <c r="B13" s="25">
        <v>11</v>
      </c>
      <c r="C13" s="25" t="s">
        <v>638</v>
      </c>
      <c r="D13" s="26" t="s">
        <v>363</v>
      </c>
      <c r="E13" s="26" t="s">
        <v>367</v>
      </c>
      <c r="F13" s="27" t="s">
        <v>375</v>
      </c>
      <c r="H13" s="29" t="str">
        <f t="shared" si="1"/>
        <v>0484</v>
      </c>
      <c r="I13" s="29" t="str">
        <f t="shared" si="2"/>
        <v>484</v>
      </c>
      <c r="J13" s="29">
        <v>484</v>
      </c>
      <c r="K13" s="29" t="s">
        <v>284</v>
      </c>
      <c r="L13" s="31" t="s">
        <v>363</v>
      </c>
      <c r="M13" s="31" t="s">
        <v>367</v>
      </c>
    </row>
    <row r="14" spans="1:13" x14ac:dyDescent="0.15">
      <c r="A14" s="36" t="str">
        <f t="shared" si="0"/>
        <v>012</v>
      </c>
      <c r="B14" s="28">
        <v>12</v>
      </c>
      <c r="C14" s="28" t="s">
        <v>285</v>
      </c>
      <c r="D14" s="26" t="s">
        <v>363</v>
      </c>
      <c r="E14" s="26" t="s">
        <v>364</v>
      </c>
      <c r="F14" s="27"/>
      <c r="H14" s="25" t="str">
        <f t="shared" si="1"/>
        <v>0491</v>
      </c>
      <c r="I14" s="25" t="str">
        <f t="shared" si="2"/>
        <v>491</v>
      </c>
      <c r="J14" s="25">
        <v>491.1</v>
      </c>
      <c r="K14" s="25" t="s">
        <v>286</v>
      </c>
      <c r="L14" s="26" t="s">
        <v>363</v>
      </c>
      <c r="M14" s="26" t="s">
        <v>367</v>
      </c>
    </row>
    <row r="15" spans="1:13" x14ac:dyDescent="0.15">
      <c r="A15" s="37" t="str">
        <f t="shared" si="0"/>
        <v>013</v>
      </c>
      <c r="B15" s="25">
        <v>13</v>
      </c>
      <c r="C15" s="25" t="s">
        <v>639</v>
      </c>
      <c r="D15" s="26" t="s">
        <v>363</v>
      </c>
      <c r="E15" s="26" t="s">
        <v>367</v>
      </c>
      <c r="F15" s="27" t="s">
        <v>376</v>
      </c>
      <c r="H15" s="25" t="str">
        <f t="shared" si="1"/>
        <v>0494</v>
      </c>
      <c r="I15" s="25" t="str">
        <f t="shared" si="2"/>
        <v>494</v>
      </c>
      <c r="J15" s="25">
        <v>494.1</v>
      </c>
      <c r="K15" s="25" t="s">
        <v>287</v>
      </c>
      <c r="L15" s="26" t="s">
        <v>363</v>
      </c>
      <c r="M15" s="26" t="s">
        <v>367</v>
      </c>
    </row>
    <row r="16" spans="1:13" x14ac:dyDescent="0.15">
      <c r="A16" s="36" t="str">
        <f t="shared" si="0"/>
        <v>014</v>
      </c>
      <c r="B16" s="28">
        <v>14</v>
      </c>
      <c r="C16" s="28" t="s">
        <v>288</v>
      </c>
      <c r="D16" s="26" t="s">
        <v>363</v>
      </c>
      <c r="E16" s="26" t="s">
        <v>364</v>
      </c>
      <c r="F16" s="27"/>
      <c r="H16" s="25" t="str">
        <f t="shared" si="1"/>
        <v>0496</v>
      </c>
      <c r="I16" s="25" t="str">
        <f t="shared" si="2"/>
        <v>496</v>
      </c>
      <c r="J16" s="25">
        <v>496.1</v>
      </c>
      <c r="K16" s="25" t="s">
        <v>289</v>
      </c>
      <c r="L16" s="26" t="s">
        <v>363</v>
      </c>
      <c r="M16" s="26" t="s">
        <v>367</v>
      </c>
    </row>
    <row r="17" spans="1:6" x14ac:dyDescent="0.15">
      <c r="A17" s="37" t="str">
        <f t="shared" si="0"/>
        <v>015</v>
      </c>
      <c r="B17" s="25">
        <v>15</v>
      </c>
      <c r="C17" s="25" t="s">
        <v>640</v>
      </c>
      <c r="D17" s="26" t="s">
        <v>363</v>
      </c>
      <c r="E17" s="26" t="s">
        <v>367</v>
      </c>
      <c r="F17" s="27" t="s">
        <v>377</v>
      </c>
    </row>
    <row r="18" spans="1:6" x14ac:dyDescent="0.15">
      <c r="A18" s="36" t="str">
        <f t="shared" si="0"/>
        <v>016</v>
      </c>
      <c r="B18" s="28">
        <v>16</v>
      </c>
      <c r="C18" s="28" t="s">
        <v>290</v>
      </c>
      <c r="D18" s="26" t="s">
        <v>363</v>
      </c>
      <c r="E18" s="26" t="s">
        <v>364</v>
      </c>
      <c r="F18" s="27"/>
    </row>
    <row r="19" spans="1:6" x14ac:dyDescent="0.15">
      <c r="A19" s="36" t="str">
        <f t="shared" si="0"/>
        <v>017</v>
      </c>
      <c r="B19" s="28">
        <v>17</v>
      </c>
      <c r="C19" s="28" t="s">
        <v>291</v>
      </c>
      <c r="D19" s="26" t="s">
        <v>363</v>
      </c>
      <c r="E19" s="26" t="s">
        <v>364</v>
      </c>
      <c r="F19" s="27"/>
    </row>
    <row r="20" spans="1:6" x14ac:dyDescent="0.15">
      <c r="A20" s="36" t="str">
        <f t="shared" si="0"/>
        <v>018</v>
      </c>
      <c r="B20" s="28">
        <v>18</v>
      </c>
      <c r="C20" s="28" t="s">
        <v>292</v>
      </c>
      <c r="D20" s="26" t="s">
        <v>363</v>
      </c>
      <c r="E20" s="26" t="s">
        <v>364</v>
      </c>
      <c r="F20" s="27"/>
    </row>
    <row r="21" spans="1:6" x14ac:dyDescent="0.15">
      <c r="A21" s="37" t="str">
        <f t="shared" si="0"/>
        <v>020</v>
      </c>
      <c r="B21" s="25">
        <v>20</v>
      </c>
      <c r="C21" s="25" t="s">
        <v>641</v>
      </c>
      <c r="D21" s="26" t="s">
        <v>363</v>
      </c>
      <c r="E21" s="26" t="s">
        <v>367</v>
      </c>
      <c r="F21" s="27" t="s">
        <v>378</v>
      </c>
    </row>
    <row r="22" spans="1:6" x14ac:dyDescent="0.15">
      <c r="A22" s="36" t="str">
        <f t="shared" si="0"/>
        <v>021</v>
      </c>
      <c r="B22" s="28">
        <v>21</v>
      </c>
      <c r="C22" s="28" t="s">
        <v>293</v>
      </c>
      <c r="D22" s="26" t="s">
        <v>363</v>
      </c>
      <c r="E22" s="26" t="s">
        <v>364</v>
      </c>
      <c r="F22" s="27"/>
    </row>
    <row r="23" spans="1:6" x14ac:dyDescent="0.15">
      <c r="A23" s="37" t="str">
        <f t="shared" si="0"/>
        <v>022</v>
      </c>
      <c r="B23" s="25">
        <v>22</v>
      </c>
      <c r="C23" s="25" t="s">
        <v>642</v>
      </c>
      <c r="D23" s="26" t="s">
        <v>363</v>
      </c>
      <c r="E23" s="26" t="s">
        <v>367</v>
      </c>
      <c r="F23" s="27" t="s">
        <v>379</v>
      </c>
    </row>
    <row r="24" spans="1:6" x14ac:dyDescent="0.15">
      <c r="A24" s="37" t="str">
        <f t="shared" si="0"/>
        <v>023</v>
      </c>
      <c r="B24" s="25">
        <v>23</v>
      </c>
      <c r="C24" s="25" t="s">
        <v>643</v>
      </c>
      <c r="D24" s="26" t="s">
        <v>363</v>
      </c>
      <c r="E24" s="26" t="s">
        <v>367</v>
      </c>
      <c r="F24" s="27" t="s">
        <v>380</v>
      </c>
    </row>
    <row r="25" spans="1:6" x14ac:dyDescent="0.15">
      <c r="A25" s="37" t="str">
        <f t="shared" si="0"/>
        <v>024</v>
      </c>
      <c r="B25" s="25">
        <v>24</v>
      </c>
      <c r="C25" s="25" t="s">
        <v>644</v>
      </c>
      <c r="D25" s="26" t="s">
        <v>363</v>
      </c>
      <c r="E25" s="26" t="s">
        <v>367</v>
      </c>
      <c r="F25" s="27" t="s">
        <v>381</v>
      </c>
    </row>
    <row r="26" spans="1:6" x14ac:dyDescent="0.15">
      <c r="A26" s="36" t="str">
        <f t="shared" si="0"/>
        <v>025</v>
      </c>
      <c r="B26" s="28">
        <v>25</v>
      </c>
      <c r="C26" s="28" t="s">
        <v>294</v>
      </c>
      <c r="D26" s="26" t="s">
        <v>363</v>
      </c>
      <c r="E26" s="26" t="s">
        <v>364</v>
      </c>
      <c r="F26" s="27"/>
    </row>
    <row r="27" spans="1:6" x14ac:dyDescent="0.15">
      <c r="A27" s="36" t="str">
        <f t="shared" si="0"/>
        <v>026</v>
      </c>
      <c r="B27" s="28">
        <v>26</v>
      </c>
      <c r="C27" s="28" t="s">
        <v>295</v>
      </c>
      <c r="D27" s="26" t="s">
        <v>363</v>
      </c>
      <c r="E27" s="26" t="s">
        <v>364</v>
      </c>
      <c r="F27" s="27"/>
    </row>
    <row r="28" spans="1:6" x14ac:dyDescent="0.15">
      <c r="A28" s="37" t="str">
        <f t="shared" si="0"/>
        <v>027</v>
      </c>
      <c r="B28" s="25">
        <v>27</v>
      </c>
      <c r="C28" s="25" t="s">
        <v>645</v>
      </c>
      <c r="D28" s="26" t="s">
        <v>363</v>
      </c>
      <c r="E28" s="26" t="s">
        <v>367</v>
      </c>
      <c r="F28" s="27" t="s">
        <v>382</v>
      </c>
    </row>
    <row r="29" spans="1:6" x14ac:dyDescent="0.15">
      <c r="A29" s="37" t="str">
        <f t="shared" si="0"/>
        <v>028</v>
      </c>
      <c r="B29" s="25">
        <v>28</v>
      </c>
      <c r="C29" s="25" t="s">
        <v>296</v>
      </c>
      <c r="D29" s="26" t="s">
        <v>363</v>
      </c>
      <c r="E29" s="26" t="s">
        <v>367</v>
      </c>
      <c r="F29" s="27" t="s">
        <v>383</v>
      </c>
    </row>
    <row r="30" spans="1:6" x14ac:dyDescent="0.15">
      <c r="A30" s="37" t="str">
        <f t="shared" si="0"/>
        <v>029</v>
      </c>
      <c r="B30" s="25">
        <v>29</v>
      </c>
      <c r="C30" s="25" t="s">
        <v>646</v>
      </c>
      <c r="D30" s="26" t="s">
        <v>363</v>
      </c>
      <c r="E30" s="26" t="s">
        <v>367</v>
      </c>
      <c r="F30" s="27" t="s">
        <v>384</v>
      </c>
    </row>
    <row r="31" spans="1:6" x14ac:dyDescent="0.15">
      <c r="A31" s="36" t="str">
        <f t="shared" si="0"/>
        <v>030</v>
      </c>
      <c r="B31" s="28">
        <v>30</v>
      </c>
      <c r="C31" s="28" t="s">
        <v>297</v>
      </c>
      <c r="D31" s="26" t="s">
        <v>363</v>
      </c>
      <c r="E31" s="26" t="s">
        <v>364</v>
      </c>
      <c r="F31" s="27"/>
    </row>
    <row r="32" spans="1:6" x14ac:dyDescent="0.15">
      <c r="A32" s="36" t="str">
        <f t="shared" si="0"/>
        <v>031</v>
      </c>
      <c r="B32" s="28">
        <v>31</v>
      </c>
      <c r="C32" s="28" t="s">
        <v>298</v>
      </c>
      <c r="D32" s="26" t="s">
        <v>363</v>
      </c>
      <c r="E32" s="26" t="s">
        <v>364</v>
      </c>
      <c r="F32" s="27"/>
    </row>
    <row r="33" spans="1:6" x14ac:dyDescent="0.15">
      <c r="A33" s="36" t="str">
        <f t="shared" si="0"/>
        <v>033</v>
      </c>
      <c r="B33" s="28">
        <v>33</v>
      </c>
      <c r="C33" s="28" t="s">
        <v>299</v>
      </c>
      <c r="D33" s="26" t="s">
        <v>363</v>
      </c>
      <c r="E33" s="26" t="s">
        <v>364</v>
      </c>
      <c r="F33" s="27"/>
    </row>
    <row r="34" spans="1:6" x14ac:dyDescent="0.15">
      <c r="A34" s="36" t="str">
        <f t="shared" si="0"/>
        <v>034</v>
      </c>
      <c r="B34" s="28">
        <v>34</v>
      </c>
      <c r="C34" s="28" t="s">
        <v>300</v>
      </c>
      <c r="D34" s="26" t="s">
        <v>363</v>
      </c>
      <c r="E34" s="26" t="s">
        <v>364</v>
      </c>
      <c r="F34" s="27"/>
    </row>
    <row r="35" spans="1:6" x14ac:dyDescent="0.15">
      <c r="A35" s="37" t="str">
        <f t="shared" si="0"/>
        <v>035</v>
      </c>
      <c r="B35" s="25">
        <v>35</v>
      </c>
      <c r="C35" s="25" t="s">
        <v>647</v>
      </c>
      <c r="D35" s="26" t="s">
        <v>363</v>
      </c>
      <c r="E35" s="26" t="s">
        <v>367</v>
      </c>
      <c r="F35" s="27" t="s">
        <v>385</v>
      </c>
    </row>
    <row r="36" spans="1:6" x14ac:dyDescent="0.15">
      <c r="A36" s="37" t="str">
        <f t="shared" si="0"/>
        <v>036</v>
      </c>
      <c r="B36" s="25">
        <v>36</v>
      </c>
      <c r="C36" s="25" t="s">
        <v>648</v>
      </c>
      <c r="D36" s="26" t="s">
        <v>363</v>
      </c>
      <c r="E36" s="26" t="s">
        <v>367</v>
      </c>
      <c r="F36" s="27" t="s">
        <v>386</v>
      </c>
    </row>
    <row r="37" spans="1:6" x14ac:dyDescent="0.15">
      <c r="A37" s="36" t="str">
        <f t="shared" si="0"/>
        <v>037</v>
      </c>
      <c r="B37" s="28">
        <v>37</v>
      </c>
      <c r="C37" s="28" t="s">
        <v>301</v>
      </c>
      <c r="D37" s="26" t="s">
        <v>363</v>
      </c>
      <c r="E37" s="26" t="s">
        <v>364</v>
      </c>
      <c r="F37" s="27"/>
    </row>
    <row r="38" spans="1:6" x14ac:dyDescent="0.15">
      <c r="A38" s="36" t="str">
        <f t="shared" si="0"/>
        <v>038</v>
      </c>
      <c r="B38" s="28">
        <v>38</v>
      </c>
      <c r="C38" s="28" t="s">
        <v>302</v>
      </c>
      <c r="D38" s="26" t="s">
        <v>363</v>
      </c>
      <c r="E38" s="26" t="s">
        <v>364</v>
      </c>
      <c r="F38" s="27"/>
    </row>
    <row r="39" spans="1:6" x14ac:dyDescent="0.15">
      <c r="A39" s="36" t="str">
        <f t="shared" si="0"/>
        <v>039</v>
      </c>
      <c r="B39" s="28">
        <v>39</v>
      </c>
      <c r="C39" s="28" t="s">
        <v>303</v>
      </c>
      <c r="D39" s="26" t="s">
        <v>363</v>
      </c>
      <c r="E39" s="26" t="s">
        <v>364</v>
      </c>
      <c r="F39" s="27"/>
    </row>
    <row r="40" spans="1:6" x14ac:dyDescent="0.15">
      <c r="A40" s="36" t="str">
        <f t="shared" si="0"/>
        <v>040</v>
      </c>
      <c r="B40" s="28">
        <v>40</v>
      </c>
      <c r="C40" s="28" t="s">
        <v>304</v>
      </c>
      <c r="D40" s="26" t="s">
        <v>363</v>
      </c>
      <c r="E40" s="26" t="s">
        <v>364</v>
      </c>
      <c r="F40" s="27"/>
    </row>
    <row r="41" spans="1:6" x14ac:dyDescent="0.15">
      <c r="A41" s="37" t="str">
        <f t="shared" si="0"/>
        <v>041</v>
      </c>
      <c r="B41" s="25">
        <v>41</v>
      </c>
      <c r="C41" s="25" t="s">
        <v>649</v>
      </c>
      <c r="D41" s="26" t="s">
        <v>363</v>
      </c>
      <c r="E41" s="26" t="s">
        <v>367</v>
      </c>
      <c r="F41" s="27" t="s">
        <v>387</v>
      </c>
    </row>
    <row r="42" spans="1:6" x14ac:dyDescent="0.15">
      <c r="A42" s="37" t="str">
        <f t="shared" si="0"/>
        <v>042</v>
      </c>
      <c r="B42" s="25">
        <v>42</v>
      </c>
      <c r="C42" s="25" t="s">
        <v>650</v>
      </c>
      <c r="D42" s="26" t="s">
        <v>363</v>
      </c>
      <c r="E42" s="26" t="s">
        <v>367</v>
      </c>
      <c r="F42" s="27" t="s">
        <v>388</v>
      </c>
    </row>
    <row r="43" spans="1:6" x14ac:dyDescent="0.15">
      <c r="A43" s="36" t="str">
        <f t="shared" si="0"/>
        <v>043</v>
      </c>
      <c r="B43" s="28">
        <v>43</v>
      </c>
      <c r="C43" s="28" t="s">
        <v>305</v>
      </c>
      <c r="D43" s="26" t="s">
        <v>363</v>
      </c>
      <c r="E43" s="26" t="s">
        <v>364</v>
      </c>
      <c r="F43" s="27"/>
    </row>
    <row r="44" spans="1:6" x14ac:dyDescent="0.15">
      <c r="A44" s="36" t="str">
        <f t="shared" si="0"/>
        <v>044</v>
      </c>
      <c r="B44" s="28">
        <v>44</v>
      </c>
      <c r="C44" s="28" t="s">
        <v>306</v>
      </c>
      <c r="D44" s="26" t="s">
        <v>363</v>
      </c>
      <c r="E44" s="26" t="s">
        <v>364</v>
      </c>
      <c r="F44" s="27"/>
    </row>
    <row r="45" spans="1:6" x14ac:dyDescent="0.15">
      <c r="A45" s="37" t="str">
        <f t="shared" si="0"/>
        <v>045</v>
      </c>
      <c r="B45" s="25">
        <v>45</v>
      </c>
      <c r="C45" s="25" t="s">
        <v>651</v>
      </c>
      <c r="D45" s="26" t="s">
        <v>363</v>
      </c>
      <c r="E45" s="26" t="s">
        <v>367</v>
      </c>
      <c r="F45" s="27" t="s">
        <v>389</v>
      </c>
    </row>
    <row r="46" spans="1:6" x14ac:dyDescent="0.15">
      <c r="A46" s="36" t="str">
        <f t="shared" si="0"/>
        <v>046</v>
      </c>
      <c r="B46" s="28">
        <v>46</v>
      </c>
      <c r="C46" s="28" t="s">
        <v>307</v>
      </c>
      <c r="D46" s="26" t="s">
        <v>363</v>
      </c>
      <c r="E46" s="26" t="s">
        <v>364</v>
      </c>
      <c r="F46" s="27"/>
    </row>
    <row r="47" spans="1:6" x14ac:dyDescent="0.15">
      <c r="A47" s="36" t="str">
        <f t="shared" si="0"/>
        <v>047</v>
      </c>
      <c r="B47" s="28">
        <v>47</v>
      </c>
      <c r="C47" s="28" t="s">
        <v>308</v>
      </c>
      <c r="D47" s="26" t="s">
        <v>363</v>
      </c>
      <c r="E47" s="26" t="s">
        <v>364</v>
      </c>
      <c r="F47" s="27"/>
    </row>
    <row r="48" spans="1:6" x14ac:dyDescent="0.15">
      <c r="A48" s="37" t="str">
        <f t="shared" si="0"/>
        <v>048</v>
      </c>
      <c r="B48" s="25">
        <v>48</v>
      </c>
      <c r="C48" s="25" t="s">
        <v>652</v>
      </c>
      <c r="D48" s="26" t="s">
        <v>363</v>
      </c>
      <c r="E48" s="26" t="s">
        <v>367</v>
      </c>
      <c r="F48" s="27" t="s">
        <v>390</v>
      </c>
    </row>
    <row r="49" spans="1:6" x14ac:dyDescent="0.15">
      <c r="A49" s="37" t="str">
        <f t="shared" si="0"/>
        <v>049</v>
      </c>
      <c r="B49" s="25">
        <v>49</v>
      </c>
      <c r="C49" s="25" t="s">
        <v>653</v>
      </c>
      <c r="D49" s="26" t="s">
        <v>363</v>
      </c>
      <c r="E49" s="26" t="s">
        <v>367</v>
      </c>
      <c r="F49" s="27" t="s">
        <v>391</v>
      </c>
    </row>
    <row r="50" spans="1:6" x14ac:dyDescent="0.15">
      <c r="A50" s="36" t="str">
        <f t="shared" si="0"/>
        <v>050</v>
      </c>
      <c r="B50" s="28">
        <v>50</v>
      </c>
      <c r="C50" s="28" t="s">
        <v>309</v>
      </c>
      <c r="D50" s="26" t="s">
        <v>363</v>
      </c>
      <c r="E50" s="26" t="s">
        <v>364</v>
      </c>
      <c r="F50" s="27"/>
    </row>
    <row r="51" spans="1:6" x14ac:dyDescent="0.15">
      <c r="A51" s="37" t="str">
        <f t="shared" si="0"/>
        <v>051</v>
      </c>
      <c r="B51" s="25">
        <v>51</v>
      </c>
      <c r="C51" s="25" t="s">
        <v>654</v>
      </c>
      <c r="D51" s="26" t="s">
        <v>363</v>
      </c>
      <c r="E51" s="26" t="s">
        <v>367</v>
      </c>
      <c r="F51" s="27" t="s">
        <v>392</v>
      </c>
    </row>
    <row r="52" spans="1:6" x14ac:dyDescent="0.15">
      <c r="A52" s="37" t="str">
        <f t="shared" si="0"/>
        <v>052</v>
      </c>
      <c r="B52" s="25">
        <v>52</v>
      </c>
      <c r="C52" s="25" t="s">
        <v>655</v>
      </c>
      <c r="D52" s="26" t="s">
        <v>363</v>
      </c>
      <c r="E52" s="26" t="s">
        <v>367</v>
      </c>
      <c r="F52" s="27" t="s">
        <v>393</v>
      </c>
    </row>
    <row r="53" spans="1:6" x14ac:dyDescent="0.15">
      <c r="A53" s="37" t="str">
        <f t="shared" si="0"/>
        <v>053</v>
      </c>
      <c r="B53" s="25">
        <v>53</v>
      </c>
      <c r="C53" s="25" t="s">
        <v>656</v>
      </c>
      <c r="D53" s="26" t="s">
        <v>363</v>
      </c>
      <c r="E53" s="26" t="s">
        <v>367</v>
      </c>
      <c r="F53" s="27" t="s">
        <v>394</v>
      </c>
    </row>
    <row r="54" spans="1:6" x14ac:dyDescent="0.15">
      <c r="A54" s="36" t="str">
        <f t="shared" si="0"/>
        <v>054</v>
      </c>
      <c r="B54" s="28">
        <v>54</v>
      </c>
      <c r="C54" s="28" t="s">
        <v>310</v>
      </c>
      <c r="D54" s="26" t="s">
        <v>363</v>
      </c>
      <c r="E54" s="26" t="s">
        <v>364</v>
      </c>
      <c r="F54" s="27"/>
    </row>
    <row r="55" spans="1:6" x14ac:dyDescent="0.15">
      <c r="A55" s="37" t="str">
        <f t="shared" si="0"/>
        <v>055</v>
      </c>
      <c r="B55" s="25">
        <v>55</v>
      </c>
      <c r="C55" s="25" t="s">
        <v>657</v>
      </c>
      <c r="D55" s="26" t="s">
        <v>363</v>
      </c>
      <c r="E55" s="26" t="s">
        <v>367</v>
      </c>
      <c r="F55" s="27" t="s">
        <v>395</v>
      </c>
    </row>
    <row r="56" spans="1:6" x14ac:dyDescent="0.15">
      <c r="A56" s="36" t="str">
        <f t="shared" si="0"/>
        <v>056</v>
      </c>
      <c r="B56" s="28">
        <v>56</v>
      </c>
      <c r="C56" s="28" t="s">
        <v>311</v>
      </c>
      <c r="D56" s="26" t="s">
        <v>363</v>
      </c>
      <c r="E56" s="26" t="s">
        <v>364</v>
      </c>
      <c r="F56" s="27"/>
    </row>
    <row r="57" spans="1:6" x14ac:dyDescent="0.15">
      <c r="A57" s="36" t="str">
        <f t="shared" si="0"/>
        <v>057</v>
      </c>
      <c r="B57" s="28">
        <v>57</v>
      </c>
      <c r="C57" s="28" t="s">
        <v>312</v>
      </c>
      <c r="D57" s="26" t="s">
        <v>363</v>
      </c>
      <c r="E57" s="26" t="s">
        <v>364</v>
      </c>
      <c r="F57" s="27"/>
    </row>
    <row r="58" spans="1:6" x14ac:dyDescent="0.15">
      <c r="A58" s="37" t="str">
        <f t="shared" si="0"/>
        <v>058</v>
      </c>
      <c r="B58" s="25">
        <v>58</v>
      </c>
      <c r="C58" s="25" t="s">
        <v>658</v>
      </c>
      <c r="D58" s="26" t="s">
        <v>363</v>
      </c>
      <c r="E58" s="26" t="s">
        <v>367</v>
      </c>
      <c r="F58" s="27" t="s">
        <v>396</v>
      </c>
    </row>
    <row r="59" spans="1:6" x14ac:dyDescent="0.15">
      <c r="A59" s="37" t="str">
        <f t="shared" si="0"/>
        <v>059</v>
      </c>
      <c r="B59" s="25">
        <v>59</v>
      </c>
      <c r="C59" s="25" t="s">
        <v>659</v>
      </c>
      <c r="D59" s="26" t="s">
        <v>363</v>
      </c>
      <c r="E59" s="26" t="s">
        <v>367</v>
      </c>
      <c r="F59" s="27" t="s">
        <v>397</v>
      </c>
    </row>
    <row r="60" spans="1:6" x14ac:dyDescent="0.15">
      <c r="A60" s="37" t="str">
        <f t="shared" si="0"/>
        <v>060</v>
      </c>
      <c r="B60" s="25">
        <v>60</v>
      </c>
      <c r="C60" s="25" t="s">
        <v>660</v>
      </c>
      <c r="D60" s="26" t="s">
        <v>363</v>
      </c>
      <c r="E60" s="26" t="s">
        <v>367</v>
      </c>
      <c r="F60" s="27" t="s">
        <v>398</v>
      </c>
    </row>
    <row r="61" spans="1:6" x14ac:dyDescent="0.15">
      <c r="A61" s="37" t="str">
        <f t="shared" si="0"/>
        <v>061</v>
      </c>
      <c r="B61" s="25">
        <v>61</v>
      </c>
      <c r="C61" s="25" t="s">
        <v>661</v>
      </c>
      <c r="D61" s="26" t="s">
        <v>363</v>
      </c>
      <c r="E61" s="26" t="s">
        <v>367</v>
      </c>
      <c r="F61" s="27" t="s">
        <v>399</v>
      </c>
    </row>
    <row r="62" spans="1:6" x14ac:dyDescent="0.15">
      <c r="A62" s="37" t="str">
        <f t="shared" si="0"/>
        <v>062</v>
      </c>
      <c r="B62" s="25">
        <v>62</v>
      </c>
      <c r="C62" s="25" t="s">
        <v>662</v>
      </c>
      <c r="D62" s="26" t="s">
        <v>363</v>
      </c>
      <c r="E62" s="26" t="s">
        <v>367</v>
      </c>
      <c r="F62" s="27" t="s">
        <v>400</v>
      </c>
    </row>
    <row r="63" spans="1:6" x14ac:dyDescent="0.15">
      <c r="A63" s="37" t="str">
        <f t="shared" si="0"/>
        <v>063</v>
      </c>
      <c r="B63" s="25">
        <v>63</v>
      </c>
      <c r="C63" s="25" t="s">
        <v>663</v>
      </c>
      <c r="D63" s="26" t="s">
        <v>363</v>
      </c>
      <c r="E63" s="26" t="s">
        <v>367</v>
      </c>
      <c r="F63" s="27" t="s">
        <v>401</v>
      </c>
    </row>
    <row r="64" spans="1:6" x14ac:dyDescent="0.15">
      <c r="A64" s="37" t="str">
        <f t="shared" si="0"/>
        <v>065</v>
      </c>
      <c r="B64" s="25">
        <v>65</v>
      </c>
      <c r="C64" s="25" t="s">
        <v>664</v>
      </c>
      <c r="D64" s="26" t="s">
        <v>363</v>
      </c>
      <c r="E64" s="26" t="s">
        <v>367</v>
      </c>
      <c r="F64" s="27" t="s">
        <v>402</v>
      </c>
    </row>
    <row r="65" spans="1:6" x14ac:dyDescent="0.15">
      <c r="A65" s="37" t="str">
        <f t="shared" si="0"/>
        <v>066</v>
      </c>
      <c r="B65" s="25">
        <v>66</v>
      </c>
      <c r="C65" s="25" t="s">
        <v>665</v>
      </c>
      <c r="D65" s="26" t="s">
        <v>363</v>
      </c>
      <c r="E65" s="26" t="s">
        <v>367</v>
      </c>
      <c r="F65" s="27" t="s">
        <v>403</v>
      </c>
    </row>
    <row r="66" spans="1:6" x14ac:dyDescent="0.15">
      <c r="A66" s="36" t="str">
        <f t="shared" si="0"/>
        <v>067</v>
      </c>
      <c r="B66" s="28">
        <v>67</v>
      </c>
      <c r="C66" s="28" t="s">
        <v>313</v>
      </c>
      <c r="D66" s="26" t="s">
        <v>363</v>
      </c>
      <c r="E66" s="26" t="s">
        <v>364</v>
      </c>
      <c r="F66" s="27"/>
    </row>
    <row r="67" spans="1:6" x14ac:dyDescent="0.15">
      <c r="A67" s="37" t="str">
        <f t="shared" ref="A67:A130" si="3">TEXT(B67,"00＃")</f>
        <v>069</v>
      </c>
      <c r="B67" s="25">
        <v>69</v>
      </c>
      <c r="C67" s="25" t="s">
        <v>666</v>
      </c>
      <c r="D67" s="26" t="s">
        <v>363</v>
      </c>
      <c r="E67" s="26" t="s">
        <v>367</v>
      </c>
      <c r="F67" s="27" t="s">
        <v>404</v>
      </c>
    </row>
    <row r="68" spans="1:6" x14ac:dyDescent="0.15">
      <c r="A68" s="37" t="str">
        <f t="shared" si="3"/>
        <v>070</v>
      </c>
      <c r="B68" s="25">
        <v>70</v>
      </c>
      <c r="C68" s="25" t="s">
        <v>667</v>
      </c>
      <c r="D68" s="26" t="s">
        <v>363</v>
      </c>
      <c r="E68" s="26" t="s">
        <v>367</v>
      </c>
      <c r="F68" s="27" t="s">
        <v>405</v>
      </c>
    </row>
    <row r="69" spans="1:6" x14ac:dyDescent="0.15">
      <c r="A69" s="37" t="str">
        <f t="shared" si="3"/>
        <v>071</v>
      </c>
      <c r="B69" s="25">
        <v>71</v>
      </c>
      <c r="C69" s="25" t="s">
        <v>668</v>
      </c>
      <c r="D69" s="26" t="s">
        <v>363</v>
      </c>
      <c r="E69" s="26" t="s">
        <v>367</v>
      </c>
      <c r="F69" s="27" t="s">
        <v>406</v>
      </c>
    </row>
    <row r="70" spans="1:6" x14ac:dyDescent="0.15">
      <c r="A70" s="36" t="str">
        <f t="shared" si="3"/>
        <v>072</v>
      </c>
      <c r="B70" s="28">
        <v>72</v>
      </c>
      <c r="C70" s="28" t="s">
        <v>314</v>
      </c>
      <c r="D70" s="26" t="s">
        <v>363</v>
      </c>
      <c r="E70" s="26" t="s">
        <v>364</v>
      </c>
      <c r="F70" s="27"/>
    </row>
    <row r="71" spans="1:6" x14ac:dyDescent="0.15">
      <c r="A71" s="37" t="str">
        <f t="shared" si="3"/>
        <v>073</v>
      </c>
      <c r="B71" s="25">
        <v>73</v>
      </c>
      <c r="C71" s="25" t="s">
        <v>669</v>
      </c>
      <c r="D71" s="26" t="s">
        <v>363</v>
      </c>
      <c r="E71" s="26" t="s">
        <v>367</v>
      </c>
      <c r="F71" s="27" t="s">
        <v>407</v>
      </c>
    </row>
    <row r="72" spans="1:6" x14ac:dyDescent="0.15">
      <c r="A72" s="37" t="str">
        <f t="shared" si="3"/>
        <v>074</v>
      </c>
      <c r="B72" s="25">
        <v>74</v>
      </c>
      <c r="C72" s="25" t="s">
        <v>670</v>
      </c>
      <c r="D72" s="26" t="s">
        <v>363</v>
      </c>
      <c r="E72" s="26" t="s">
        <v>367</v>
      </c>
      <c r="F72" s="27" t="s">
        <v>408</v>
      </c>
    </row>
    <row r="73" spans="1:6" x14ac:dyDescent="0.15">
      <c r="A73" s="37" t="str">
        <f t="shared" si="3"/>
        <v>075</v>
      </c>
      <c r="B73" s="25">
        <v>75</v>
      </c>
      <c r="C73" s="25" t="s">
        <v>671</v>
      </c>
      <c r="D73" s="26" t="s">
        <v>363</v>
      </c>
      <c r="E73" s="26" t="s">
        <v>367</v>
      </c>
      <c r="F73" s="27" t="s">
        <v>409</v>
      </c>
    </row>
    <row r="74" spans="1:6" x14ac:dyDescent="0.15">
      <c r="A74" s="36" t="str">
        <f t="shared" si="3"/>
        <v>076</v>
      </c>
      <c r="B74" s="28">
        <v>76</v>
      </c>
      <c r="C74" s="28" t="s">
        <v>315</v>
      </c>
      <c r="D74" s="26" t="s">
        <v>363</v>
      </c>
      <c r="E74" s="26" t="s">
        <v>364</v>
      </c>
      <c r="F74" s="27"/>
    </row>
    <row r="75" spans="1:6" x14ac:dyDescent="0.15">
      <c r="A75" s="37" t="str">
        <f t="shared" si="3"/>
        <v>077</v>
      </c>
      <c r="B75" s="25">
        <v>77</v>
      </c>
      <c r="C75" s="25" t="s">
        <v>672</v>
      </c>
      <c r="D75" s="26" t="s">
        <v>363</v>
      </c>
      <c r="E75" s="26" t="s">
        <v>367</v>
      </c>
      <c r="F75" s="27" t="s">
        <v>410</v>
      </c>
    </row>
    <row r="76" spans="1:6" x14ac:dyDescent="0.15">
      <c r="A76" s="37" t="str">
        <f t="shared" si="3"/>
        <v>078</v>
      </c>
      <c r="B76" s="25">
        <v>78</v>
      </c>
      <c r="C76" s="25" t="s">
        <v>673</v>
      </c>
      <c r="D76" s="26" t="s">
        <v>363</v>
      </c>
      <c r="E76" s="26" t="s">
        <v>367</v>
      </c>
      <c r="F76" s="27" t="s">
        <v>411</v>
      </c>
    </row>
    <row r="77" spans="1:6" x14ac:dyDescent="0.15">
      <c r="A77" s="37" t="str">
        <f t="shared" si="3"/>
        <v>079</v>
      </c>
      <c r="B77" s="25">
        <v>79</v>
      </c>
      <c r="C77" s="25" t="s">
        <v>674</v>
      </c>
      <c r="D77" s="26" t="s">
        <v>363</v>
      </c>
      <c r="E77" s="26" t="s">
        <v>367</v>
      </c>
      <c r="F77" s="27" t="s">
        <v>412</v>
      </c>
    </row>
    <row r="78" spans="1:6" x14ac:dyDescent="0.15">
      <c r="A78" s="37" t="str">
        <f t="shared" si="3"/>
        <v>080</v>
      </c>
      <c r="B78" s="25">
        <v>80</v>
      </c>
      <c r="C78" s="25" t="s">
        <v>675</v>
      </c>
      <c r="D78" s="26" t="s">
        <v>363</v>
      </c>
      <c r="E78" s="26" t="s">
        <v>367</v>
      </c>
      <c r="F78" s="27" t="s">
        <v>413</v>
      </c>
    </row>
    <row r="79" spans="1:6" x14ac:dyDescent="0.15">
      <c r="A79" s="37" t="str">
        <f t="shared" si="3"/>
        <v>081</v>
      </c>
      <c r="B79" s="25">
        <v>81</v>
      </c>
      <c r="C79" s="25" t="s">
        <v>676</v>
      </c>
      <c r="D79" s="26" t="s">
        <v>363</v>
      </c>
      <c r="E79" s="26" t="s">
        <v>367</v>
      </c>
      <c r="F79" s="27" t="s">
        <v>414</v>
      </c>
    </row>
    <row r="80" spans="1:6" x14ac:dyDescent="0.15">
      <c r="A80" s="37" t="str">
        <f t="shared" si="3"/>
        <v>082</v>
      </c>
      <c r="B80" s="25">
        <v>82</v>
      </c>
      <c r="C80" s="25" t="s">
        <v>677</v>
      </c>
      <c r="D80" s="26" t="s">
        <v>363</v>
      </c>
      <c r="E80" s="26" t="s">
        <v>367</v>
      </c>
      <c r="F80" s="27" t="s">
        <v>415</v>
      </c>
    </row>
    <row r="81" spans="1:6" x14ac:dyDescent="0.15">
      <c r="A81" s="37" t="str">
        <f t="shared" si="3"/>
        <v>083</v>
      </c>
      <c r="B81" s="25">
        <v>83</v>
      </c>
      <c r="C81" s="25" t="s">
        <v>678</v>
      </c>
      <c r="D81" s="26" t="s">
        <v>363</v>
      </c>
      <c r="E81" s="26" t="s">
        <v>367</v>
      </c>
      <c r="F81" s="27" t="s">
        <v>416</v>
      </c>
    </row>
    <row r="82" spans="1:6" x14ac:dyDescent="0.15">
      <c r="A82" s="36" t="str">
        <f t="shared" si="3"/>
        <v>084</v>
      </c>
      <c r="B82" s="28">
        <v>84</v>
      </c>
      <c r="C82" s="28" t="s">
        <v>316</v>
      </c>
      <c r="D82" s="26" t="s">
        <v>363</v>
      </c>
      <c r="E82" s="26" t="s">
        <v>364</v>
      </c>
      <c r="F82" s="27"/>
    </row>
    <row r="83" spans="1:6" x14ac:dyDescent="0.15">
      <c r="A83" s="37" t="str">
        <f t="shared" si="3"/>
        <v>085</v>
      </c>
      <c r="B83" s="25">
        <v>85</v>
      </c>
      <c r="C83" s="25" t="s">
        <v>679</v>
      </c>
      <c r="D83" s="26" t="s">
        <v>417</v>
      </c>
      <c r="E83" s="26" t="s">
        <v>418</v>
      </c>
      <c r="F83" s="27" t="s">
        <v>419</v>
      </c>
    </row>
    <row r="84" spans="1:6" x14ac:dyDescent="0.15">
      <c r="A84" s="37" t="str">
        <f t="shared" si="3"/>
        <v>086</v>
      </c>
      <c r="B84" s="25">
        <v>86</v>
      </c>
      <c r="C84" s="25" t="s">
        <v>680</v>
      </c>
      <c r="D84" s="26" t="s">
        <v>417</v>
      </c>
      <c r="E84" s="26" t="s">
        <v>418</v>
      </c>
      <c r="F84" s="27" t="s">
        <v>420</v>
      </c>
    </row>
    <row r="85" spans="1:6" x14ac:dyDescent="0.15">
      <c r="A85" s="37" t="str">
        <f t="shared" si="3"/>
        <v>087</v>
      </c>
      <c r="B85" s="25">
        <v>87</v>
      </c>
      <c r="C85" s="25" t="s">
        <v>681</v>
      </c>
      <c r="D85" s="26" t="s">
        <v>417</v>
      </c>
      <c r="E85" s="26" t="s">
        <v>418</v>
      </c>
      <c r="F85" s="27" t="s">
        <v>421</v>
      </c>
    </row>
    <row r="86" spans="1:6" x14ac:dyDescent="0.15">
      <c r="A86" s="37" t="str">
        <f t="shared" si="3"/>
        <v>088</v>
      </c>
      <c r="B86" s="25">
        <v>88</v>
      </c>
      <c r="C86" s="25" t="s">
        <v>682</v>
      </c>
      <c r="D86" s="26" t="s">
        <v>417</v>
      </c>
      <c r="E86" s="26" t="s">
        <v>418</v>
      </c>
      <c r="F86" s="27" t="s">
        <v>422</v>
      </c>
    </row>
    <row r="87" spans="1:6" x14ac:dyDescent="0.15">
      <c r="A87" s="37" t="str">
        <f t="shared" si="3"/>
        <v>089</v>
      </c>
      <c r="B87" s="25">
        <v>89</v>
      </c>
      <c r="C87" s="25" t="s">
        <v>683</v>
      </c>
      <c r="D87" s="26" t="s">
        <v>417</v>
      </c>
      <c r="E87" s="26" t="s">
        <v>418</v>
      </c>
      <c r="F87" s="27" t="s">
        <v>423</v>
      </c>
    </row>
    <row r="88" spans="1:6" x14ac:dyDescent="0.15">
      <c r="A88" s="37" t="str">
        <f t="shared" si="3"/>
        <v>090</v>
      </c>
      <c r="B88" s="25">
        <v>90</v>
      </c>
      <c r="C88" s="25" t="s">
        <v>684</v>
      </c>
      <c r="D88" s="26" t="s">
        <v>417</v>
      </c>
      <c r="E88" s="26" t="s">
        <v>418</v>
      </c>
      <c r="F88" s="27" t="s">
        <v>424</v>
      </c>
    </row>
    <row r="89" spans="1:6" x14ac:dyDescent="0.15">
      <c r="A89" s="37" t="str">
        <f t="shared" si="3"/>
        <v>091</v>
      </c>
      <c r="B89" s="25">
        <v>91</v>
      </c>
      <c r="C89" s="25" t="s">
        <v>685</v>
      </c>
      <c r="D89" s="26" t="s">
        <v>417</v>
      </c>
      <c r="E89" s="26" t="s">
        <v>418</v>
      </c>
      <c r="F89" s="27" t="s">
        <v>425</v>
      </c>
    </row>
    <row r="90" spans="1:6" x14ac:dyDescent="0.15">
      <c r="A90" s="37" t="str">
        <f t="shared" si="3"/>
        <v>092</v>
      </c>
      <c r="B90" s="25">
        <v>92</v>
      </c>
      <c r="C90" s="25" t="s">
        <v>686</v>
      </c>
      <c r="D90" s="26" t="s">
        <v>417</v>
      </c>
      <c r="E90" s="26" t="s">
        <v>418</v>
      </c>
      <c r="F90" s="27" t="s">
        <v>426</v>
      </c>
    </row>
    <row r="91" spans="1:6" x14ac:dyDescent="0.15">
      <c r="A91" s="37" t="str">
        <f t="shared" si="3"/>
        <v>093</v>
      </c>
      <c r="B91" s="25">
        <v>93</v>
      </c>
      <c r="C91" s="25" t="s">
        <v>687</v>
      </c>
      <c r="D91" s="26" t="s">
        <v>417</v>
      </c>
      <c r="E91" s="26" t="s">
        <v>418</v>
      </c>
      <c r="F91" s="27" t="s">
        <v>427</v>
      </c>
    </row>
    <row r="92" spans="1:6" x14ac:dyDescent="0.15">
      <c r="A92" s="37" t="str">
        <f t="shared" si="3"/>
        <v>094</v>
      </c>
      <c r="B92" s="25">
        <v>94</v>
      </c>
      <c r="C92" s="25" t="s">
        <v>688</v>
      </c>
      <c r="D92" s="26" t="s">
        <v>417</v>
      </c>
      <c r="E92" s="26" t="s">
        <v>418</v>
      </c>
      <c r="F92" s="27" t="s">
        <v>428</v>
      </c>
    </row>
    <row r="93" spans="1:6" x14ac:dyDescent="0.15">
      <c r="A93" s="37" t="str">
        <f t="shared" si="3"/>
        <v>095</v>
      </c>
      <c r="B93" s="25">
        <v>95</v>
      </c>
      <c r="C93" s="25" t="s">
        <v>689</v>
      </c>
      <c r="D93" s="26" t="s">
        <v>417</v>
      </c>
      <c r="E93" s="26" t="s">
        <v>418</v>
      </c>
      <c r="F93" s="27" t="s">
        <v>429</v>
      </c>
    </row>
    <row r="94" spans="1:6" x14ac:dyDescent="0.15">
      <c r="A94" s="37" t="str">
        <f t="shared" si="3"/>
        <v>096</v>
      </c>
      <c r="B94" s="25">
        <v>96</v>
      </c>
      <c r="C94" s="25" t="s">
        <v>690</v>
      </c>
      <c r="D94" s="26" t="s">
        <v>417</v>
      </c>
      <c r="E94" s="26" t="s">
        <v>418</v>
      </c>
      <c r="F94" s="27" t="s">
        <v>430</v>
      </c>
    </row>
    <row r="95" spans="1:6" x14ac:dyDescent="0.15">
      <c r="A95" s="37" t="str">
        <f t="shared" si="3"/>
        <v>097</v>
      </c>
      <c r="B95" s="25">
        <v>97</v>
      </c>
      <c r="C95" s="25" t="s">
        <v>691</v>
      </c>
      <c r="D95" s="26" t="s">
        <v>417</v>
      </c>
      <c r="E95" s="26" t="s">
        <v>418</v>
      </c>
      <c r="F95" s="27" t="s">
        <v>431</v>
      </c>
    </row>
    <row r="96" spans="1:6" x14ac:dyDescent="0.15">
      <c r="A96" s="37" t="str">
        <f t="shared" si="3"/>
        <v>098</v>
      </c>
      <c r="B96" s="25">
        <v>98</v>
      </c>
      <c r="C96" s="25" t="s">
        <v>692</v>
      </c>
      <c r="D96" s="26" t="s">
        <v>417</v>
      </c>
      <c r="E96" s="26" t="s">
        <v>418</v>
      </c>
      <c r="F96" s="27" t="s">
        <v>432</v>
      </c>
    </row>
    <row r="97" spans="1:6" x14ac:dyDescent="0.15">
      <c r="A97" s="37" t="str">
        <f t="shared" si="3"/>
        <v>100</v>
      </c>
      <c r="B97" s="25">
        <v>100</v>
      </c>
      <c r="C97" s="25" t="s">
        <v>693</v>
      </c>
      <c r="D97" s="26" t="s">
        <v>417</v>
      </c>
      <c r="E97" s="26" t="s">
        <v>418</v>
      </c>
      <c r="F97" s="27" t="s">
        <v>433</v>
      </c>
    </row>
    <row r="98" spans="1:6" x14ac:dyDescent="0.15">
      <c r="A98" s="37" t="str">
        <f t="shared" si="3"/>
        <v>102</v>
      </c>
      <c r="B98" s="25">
        <v>102</v>
      </c>
      <c r="C98" s="25" t="s">
        <v>694</v>
      </c>
      <c r="D98" s="26" t="s">
        <v>417</v>
      </c>
      <c r="E98" s="26" t="s">
        <v>418</v>
      </c>
      <c r="F98" s="27" t="s">
        <v>434</v>
      </c>
    </row>
    <row r="99" spans="1:6" x14ac:dyDescent="0.15">
      <c r="A99" s="37" t="str">
        <f t="shared" si="3"/>
        <v>103</v>
      </c>
      <c r="B99" s="25">
        <v>103</v>
      </c>
      <c r="C99" s="25" t="s">
        <v>695</v>
      </c>
      <c r="D99" s="26" t="s">
        <v>417</v>
      </c>
      <c r="E99" s="26" t="s">
        <v>418</v>
      </c>
      <c r="F99" s="27" t="s">
        <v>435</v>
      </c>
    </row>
    <row r="100" spans="1:6" x14ac:dyDescent="0.15">
      <c r="A100" s="37" t="str">
        <f t="shared" si="3"/>
        <v>110</v>
      </c>
      <c r="B100" s="25">
        <v>110</v>
      </c>
      <c r="C100" s="25" t="s">
        <v>696</v>
      </c>
      <c r="D100" s="26" t="s">
        <v>417</v>
      </c>
      <c r="E100" s="26" t="s">
        <v>418</v>
      </c>
      <c r="F100" s="27" t="s">
        <v>436</v>
      </c>
    </row>
    <row r="101" spans="1:6" x14ac:dyDescent="0.15">
      <c r="A101" s="36" t="str">
        <f t="shared" si="3"/>
        <v>111</v>
      </c>
      <c r="B101" s="28">
        <v>111</v>
      </c>
      <c r="C101" s="28" t="s">
        <v>317</v>
      </c>
      <c r="D101" s="26" t="s">
        <v>417</v>
      </c>
      <c r="E101" s="26" t="s">
        <v>437</v>
      </c>
      <c r="F101" s="27"/>
    </row>
    <row r="102" spans="1:6" x14ac:dyDescent="0.15">
      <c r="A102" s="37" t="str">
        <f t="shared" si="3"/>
        <v>112</v>
      </c>
      <c r="B102" s="25">
        <v>112</v>
      </c>
      <c r="C102" s="25" t="s">
        <v>697</v>
      </c>
      <c r="D102" s="26" t="s">
        <v>417</v>
      </c>
      <c r="E102" s="26" t="s">
        <v>418</v>
      </c>
      <c r="F102" s="27" t="s">
        <v>438</v>
      </c>
    </row>
    <row r="103" spans="1:6" x14ac:dyDescent="0.15">
      <c r="A103" s="36" t="str">
        <f t="shared" si="3"/>
        <v>113</v>
      </c>
      <c r="B103" s="28">
        <v>113</v>
      </c>
      <c r="C103" s="28" t="s">
        <v>318</v>
      </c>
      <c r="D103" s="26" t="s">
        <v>417</v>
      </c>
      <c r="E103" s="26" t="s">
        <v>437</v>
      </c>
      <c r="F103" s="27"/>
    </row>
    <row r="104" spans="1:6" x14ac:dyDescent="0.15">
      <c r="A104" s="37" t="str">
        <f t="shared" si="3"/>
        <v>114</v>
      </c>
      <c r="B104" s="25">
        <v>114</v>
      </c>
      <c r="C104" s="25" t="s">
        <v>698</v>
      </c>
      <c r="D104" s="26" t="s">
        <v>417</v>
      </c>
      <c r="E104" s="26" t="s">
        <v>418</v>
      </c>
      <c r="F104" s="27" t="s">
        <v>439</v>
      </c>
    </row>
    <row r="105" spans="1:6" x14ac:dyDescent="0.15">
      <c r="A105" s="37" t="str">
        <f t="shared" si="3"/>
        <v>115</v>
      </c>
      <c r="B105" s="25">
        <v>115</v>
      </c>
      <c r="C105" s="25" t="s">
        <v>699</v>
      </c>
      <c r="D105" s="26" t="s">
        <v>417</v>
      </c>
      <c r="E105" s="26" t="s">
        <v>418</v>
      </c>
      <c r="F105" s="27" t="s">
        <v>440</v>
      </c>
    </row>
    <row r="106" spans="1:6" x14ac:dyDescent="0.15">
      <c r="A106" s="36" t="str">
        <f t="shared" si="3"/>
        <v>116</v>
      </c>
      <c r="B106" s="28">
        <v>116</v>
      </c>
      <c r="C106" s="28" t="s">
        <v>319</v>
      </c>
      <c r="D106" s="26" t="s">
        <v>417</v>
      </c>
      <c r="E106" s="26" t="s">
        <v>437</v>
      </c>
      <c r="F106" s="27"/>
    </row>
    <row r="107" spans="1:6" x14ac:dyDescent="0.15">
      <c r="A107" s="37" t="str">
        <f t="shared" si="3"/>
        <v>117</v>
      </c>
      <c r="B107" s="25">
        <v>117</v>
      </c>
      <c r="C107" s="25" t="s">
        <v>700</v>
      </c>
      <c r="D107" s="26" t="s">
        <v>417</v>
      </c>
      <c r="E107" s="26" t="s">
        <v>418</v>
      </c>
      <c r="F107" s="27" t="s">
        <v>441</v>
      </c>
    </row>
    <row r="108" spans="1:6" x14ac:dyDescent="0.15">
      <c r="A108" s="36" t="str">
        <f t="shared" si="3"/>
        <v>118</v>
      </c>
      <c r="B108" s="28">
        <v>118</v>
      </c>
      <c r="C108" s="28" t="s">
        <v>320</v>
      </c>
      <c r="D108" s="26" t="s">
        <v>417</v>
      </c>
      <c r="E108" s="26" t="s">
        <v>437</v>
      </c>
      <c r="F108" s="27"/>
    </row>
    <row r="109" spans="1:6" x14ac:dyDescent="0.15">
      <c r="A109" s="36" t="str">
        <f t="shared" si="3"/>
        <v>119</v>
      </c>
      <c r="B109" s="28">
        <v>119</v>
      </c>
      <c r="C109" s="28" t="s">
        <v>321</v>
      </c>
      <c r="D109" s="26" t="s">
        <v>417</v>
      </c>
      <c r="E109" s="26" t="s">
        <v>437</v>
      </c>
      <c r="F109" s="27"/>
    </row>
    <row r="110" spans="1:6" x14ac:dyDescent="0.15">
      <c r="A110" s="37" t="str">
        <f t="shared" si="3"/>
        <v>120</v>
      </c>
      <c r="B110" s="25">
        <v>120</v>
      </c>
      <c r="C110" s="25" t="s">
        <v>701</v>
      </c>
      <c r="D110" s="26" t="s">
        <v>417</v>
      </c>
      <c r="E110" s="26" t="s">
        <v>418</v>
      </c>
      <c r="F110" s="27" t="s">
        <v>442</v>
      </c>
    </row>
    <row r="111" spans="1:6" x14ac:dyDescent="0.15">
      <c r="A111" s="37" t="str">
        <f t="shared" si="3"/>
        <v>121</v>
      </c>
      <c r="B111" s="25">
        <v>121</v>
      </c>
      <c r="C111" s="25" t="s">
        <v>702</v>
      </c>
      <c r="D111" s="26" t="s">
        <v>417</v>
      </c>
      <c r="E111" s="26" t="s">
        <v>418</v>
      </c>
      <c r="F111" s="27" t="s">
        <v>443</v>
      </c>
    </row>
    <row r="112" spans="1:6" x14ac:dyDescent="0.15">
      <c r="A112" s="36" t="str">
        <f t="shared" si="3"/>
        <v>122</v>
      </c>
      <c r="B112" s="28">
        <v>122</v>
      </c>
      <c r="C112" s="28" t="s">
        <v>322</v>
      </c>
      <c r="D112" s="26" t="s">
        <v>417</v>
      </c>
      <c r="E112" s="26" t="s">
        <v>437</v>
      </c>
      <c r="F112" s="27"/>
    </row>
    <row r="113" spans="1:6" x14ac:dyDescent="0.15">
      <c r="A113" s="36" t="str">
        <f t="shared" si="3"/>
        <v>123</v>
      </c>
      <c r="B113" s="28">
        <v>123</v>
      </c>
      <c r="C113" s="28" t="s">
        <v>323</v>
      </c>
      <c r="D113" s="26" t="s">
        <v>417</v>
      </c>
      <c r="E113" s="26" t="s">
        <v>437</v>
      </c>
      <c r="F113" s="27"/>
    </row>
    <row r="114" spans="1:6" x14ac:dyDescent="0.15">
      <c r="A114" s="36" t="str">
        <f t="shared" si="3"/>
        <v>124</v>
      </c>
      <c r="B114" s="28">
        <v>124</v>
      </c>
      <c r="C114" s="28" t="s">
        <v>324</v>
      </c>
      <c r="D114" s="26" t="s">
        <v>417</v>
      </c>
      <c r="E114" s="26" t="s">
        <v>437</v>
      </c>
      <c r="F114" s="27"/>
    </row>
    <row r="115" spans="1:6" x14ac:dyDescent="0.15">
      <c r="A115" s="37" t="str">
        <f t="shared" si="3"/>
        <v>125</v>
      </c>
      <c r="B115" s="25">
        <v>125</v>
      </c>
      <c r="C115" s="25" t="s">
        <v>703</v>
      </c>
      <c r="D115" s="26" t="s">
        <v>417</v>
      </c>
      <c r="E115" s="26" t="s">
        <v>418</v>
      </c>
      <c r="F115" s="27" t="s">
        <v>444</v>
      </c>
    </row>
    <row r="116" spans="1:6" x14ac:dyDescent="0.15">
      <c r="A116" s="36" t="str">
        <f t="shared" si="3"/>
        <v>126</v>
      </c>
      <c r="B116" s="28">
        <v>126</v>
      </c>
      <c r="C116" s="28" t="s">
        <v>325</v>
      </c>
      <c r="D116" s="26" t="s">
        <v>417</v>
      </c>
      <c r="E116" s="26" t="s">
        <v>437</v>
      </c>
      <c r="F116" s="27"/>
    </row>
    <row r="117" spans="1:6" x14ac:dyDescent="0.15">
      <c r="A117" s="37" t="str">
        <f t="shared" si="3"/>
        <v>127</v>
      </c>
      <c r="B117" s="25">
        <v>127</v>
      </c>
      <c r="C117" s="25" t="s">
        <v>704</v>
      </c>
      <c r="D117" s="26" t="s">
        <v>417</v>
      </c>
      <c r="E117" s="26" t="s">
        <v>418</v>
      </c>
      <c r="F117" s="27" t="s">
        <v>445</v>
      </c>
    </row>
    <row r="118" spans="1:6" x14ac:dyDescent="0.15">
      <c r="A118" s="36" t="str">
        <f t="shared" si="3"/>
        <v>128</v>
      </c>
      <c r="B118" s="28">
        <v>128</v>
      </c>
      <c r="C118" s="28" t="s">
        <v>326</v>
      </c>
      <c r="D118" s="26" t="s">
        <v>417</v>
      </c>
      <c r="E118" s="26" t="s">
        <v>437</v>
      </c>
      <c r="F118" s="27"/>
    </row>
    <row r="119" spans="1:6" x14ac:dyDescent="0.15">
      <c r="A119" s="37" t="str">
        <f t="shared" si="3"/>
        <v>130</v>
      </c>
      <c r="B119" s="25">
        <v>130</v>
      </c>
      <c r="C119" s="25" t="s">
        <v>705</v>
      </c>
      <c r="D119" s="26" t="s">
        <v>417</v>
      </c>
      <c r="E119" s="26" t="s">
        <v>418</v>
      </c>
      <c r="F119" s="27" t="s">
        <v>446</v>
      </c>
    </row>
    <row r="120" spans="1:6" x14ac:dyDescent="0.15">
      <c r="A120" s="37" t="str">
        <f t="shared" si="3"/>
        <v>131</v>
      </c>
      <c r="B120" s="25">
        <v>131</v>
      </c>
      <c r="C120" s="25" t="s">
        <v>706</v>
      </c>
      <c r="D120" s="26" t="s">
        <v>417</v>
      </c>
      <c r="E120" s="26" t="s">
        <v>418</v>
      </c>
      <c r="F120" s="27" t="s">
        <v>447</v>
      </c>
    </row>
    <row r="121" spans="1:6" x14ac:dyDescent="0.15">
      <c r="A121" s="36" t="str">
        <f t="shared" si="3"/>
        <v>132</v>
      </c>
      <c r="B121" s="28">
        <v>132</v>
      </c>
      <c r="C121" s="28" t="s">
        <v>327</v>
      </c>
      <c r="D121" s="26" t="s">
        <v>417</v>
      </c>
      <c r="E121" s="26" t="s">
        <v>437</v>
      </c>
      <c r="F121" s="27"/>
    </row>
    <row r="122" spans="1:6" x14ac:dyDescent="0.15">
      <c r="A122" s="37" t="str">
        <f t="shared" si="3"/>
        <v>134</v>
      </c>
      <c r="B122" s="25">
        <v>134</v>
      </c>
      <c r="C122" s="25" t="s">
        <v>707</v>
      </c>
      <c r="D122" s="26" t="s">
        <v>417</v>
      </c>
      <c r="E122" s="26" t="s">
        <v>418</v>
      </c>
      <c r="F122" s="27" t="s">
        <v>448</v>
      </c>
    </row>
    <row r="123" spans="1:6" x14ac:dyDescent="0.15">
      <c r="A123" s="37" t="str">
        <f t="shared" si="3"/>
        <v>137</v>
      </c>
      <c r="B123" s="25">
        <v>137</v>
      </c>
      <c r="C123" s="25" t="s">
        <v>708</v>
      </c>
      <c r="D123" s="26" t="s">
        <v>417</v>
      </c>
      <c r="E123" s="26" t="s">
        <v>418</v>
      </c>
      <c r="F123" s="27" t="s">
        <v>449</v>
      </c>
    </row>
    <row r="124" spans="1:6" x14ac:dyDescent="0.15">
      <c r="A124" s="37" t="str">
        <f t="shared" si="3"/>
        <v>138</v>
      </c>
      <c r="B124" s="25">
        <v>138</v>
      </c>
      <c r="C124" s="25" t="s">
        <v>709</v>
      </c>
      <c r="D124" s="26" t="s">
        <v>417</v>
      </c>
      <c r="E124" s="26" t="s">
        <v>418</v>
      </c>
      <c r="F124" s="27" t="s">
        <v>450</v>
      </c>
    </row>
    <row r="125" spans="1:6" x14ac:dyDescent="0.15">
      <c r="A125" s="37" t="str">
        <f t="shared" si="3"/>
        <v>139</v>
      </c>
      <c r="B125" s="25">
        <v>139</v>
      </c>
      <c r="C125" s="25" t="s">
        <v>710</v>
      </c>
      <c r="D125" s="26" t="s">
        <v>417</v>
      </c>
      <c r="E125" s="26" t="s">
        <v>418</v>
      </c>
      <c r="F125" s="27" t="s">
        <v>451</v>
      </c>
    </row>
    <row r="126" spans="1:6" x14ac:dyDescent="0.15">
      <c r="A126" s="37" t="str">
        <f t="shared" si="3"/>
        <v>140</v>
      </c>
      <c r="B126" s="25">
        <v>140</v>
      </c>
      <c r="C126" s="25" t="s">
        <v>711</v>
      </c>
      <c r="D126" s="26" t="s">
        <v>417</v>
      </c>
      <c r="E126" s="26" t="s">
        <v>418</v>
      </c>
      <c r="F126" s="27" t="s">
        <v>452</v>
      </c>
    </row>
    <row r="127" spans="1:6" x14ac:dyDescent="0.15">
      <c r="A127" s="37" t="str">
        <f t="shared" si="3"/>
        <v>141</v>
      </c>
      <c r="B127" s="25">
        <v>141</v>
      </c>
      <c r="C127" s="25" t="s">
        <v>712</v>
      </c>
      <c r="D127" s="26" t="s">
        <v>453</v>
      </c>
      <c r="E127" s="26" t="s">
        <v>454</v>
      </c>
      <c r="F127" s="27" t="s">
        <v>455</v>
      </c>
    </row>
    <row r="128" spans="1:6" x14ac:dyDescent="0.15">
      <c r="A128" s="37" t="str">
        <f t="shared" si="3"/>
        <v>142</v>
      </c>
      <c r="B128" s="25">
        <v>142</v>
      </c>
      <c r="C128" s="25" t="s">
        <v>713</v>
      </c>
      <c r="D128" s="26" t="s">
        <v>456</v>
      </c>
      <c r="E128" s="26" t="s">
        <v>457</v>
      </c>
      <c r="F128" s="27" t="s">
        <v>458</v>
      </c>
    </row>
    <row r="129" spans="1:6" x14ac:dyDescent="0.15">
      <c r="A129" s="37" t="str">
        <f t="shared" si="3"/>
        <v>143</v>
      </c>
      <c r="B129" s="25">
        <v>143</v>
      </c>
      <c r="C129" s="25" t="s">
        <v>714</v>
      </c>
      <c r="D129" s="26" t="s">
        <v>456</v>
      </c>
      <c r="E129" s="26" t="s">
        <v>457</v>
      </c>
      <c r="F129" s="27" t="s">
        <v>459</v>
      </c>
    </row>
    <row r="130" spans="1:6" x14ac:dyDescent="0.15">
      <c r="A130" s="37" t="str">
        <f t="shared" si="3"/>
        <v>144</v>
      </c>
      <c r="B130" s="25">
        <v>144</v>
      </c>
      <c r="C130" s="25" t="s">
        <v>715</v>
      </c>
      <c r="D130" s="26" t="s">
        <v>460</v>
      </c>
      <c r="E130" s="26" t="s">
        <v>461</v>
      </c>
      <c r="F130" s="27" t="s">
        <v>462</v>
      </c>
    </row>
    <row r="131" spans="1:6" x14ac:dyDescent="0.15">
      <c r="A131" s="37" t="str">
        <f t="shared" ref="A131:A194" si="4">TEXT(B131,"00＃")</f>
        <v>145</v>
      </c>
      <c r="B131" s="25">
        <v>145</v>
      </c>
      <c r="C131" s="25" t="s">
        <v>716</v>
      </c>
      <c r="D131" s="26" t="s">
        <v>363</v>
      </c>
      <c r="E131" s="26" t="s">
        <v>367</v>
      </c>
      <c r="F131" s="27" t="s">
        <v>463</v>
      </c>
    </row>
    <row r="132" spans="1:6" x14ac:dyDescent="0.15">
      <c r="A132" s="37" t="str">
        <f t="shared" si="4"/>
        <v>150</v>
      </c>
      <c r="B132" s="25">
        <v>150</v>
      </c>
      <c r="C132" s="25" t="s">
        <v>131</v>
      </c>
      <c r="D132" s="26" t="s">
        <v>366</v>
      </c>
      <c r="E132" s="26" t="s">
        <v>367</v>
      </c>
      <c r="F132" s="27" t="s">
        <v>464</v>
      </c>
    </row>
    <row r="133" spans="1:6" x14ac:dyDescent="0.15">
      <c r="A133" s="37" t="str">
        <f t="shared" si="4"/>
        <v>151</v>
      </c>
      <c r="B133" s="25">
        <v>151</v>
      </c>
      <c r="C133" s="25" t="s">
        <v>717</v>
      </c>
      <c r="D133" s="26" t="s">
        <v>366</v>
      </c>
      <c r="E133" s="26" t="s">
        <v>367</v>
      </c>
      <c r="F133" s="27" t="s">
        <v>465</v>
      </c>
    </row>
    <row r="134" spans="1:6" x14ac:dyDescent="0.15">
      <c r="A134" s="37" t="str">
        <f t="shared" si="4"/>
        <v>152</v>
      </c>
      <c r="B134" s="25">
        <v>152</v>
      </c>
      <c r="C134" s="25" t="s">
        <v>718</v>
      </c>
      <c r="D134" s="26" t="s">
        <v>366</v>
      </c>
      <c r="E134" s="26" t="s">
        <v>367</v>
      </c>
      <c r="F134" s="27" t="s">
        <v>466</v>
      </c>
    </row>
    <row r="135" spans="1:6" x14ac:dyDescent="0.15">
      <c r="A135" s="37" t="str">
        <f t="shared" si="4"/>
        <v>153</v>
      </c>
      <c r="B135" s="25">
        <v>153</v>
      </c>
      <c r="C135" s="25" t="s">
        <v>719</v>
      </c>
      <c r="D135" s="26" t="s">
        <v>366</v>
      </c>
      <c r="E135" s="26" t="s">
        <v>367</v>
      </c>
      <c r="F135" s="27" t="s">
        <v>467</v>
      </c>
    </row>
    <row r="136" spans="1:6" x14ac:dyDescent="0.15">
      <c r="A136" s="37" t="str">
        <f t="shared" si="4"/>
        <v>154</v>
      </c>
      <c r="B136" s="25">
        <v>154</v>
      </c>
      <c r="C136" s="25" t="s">
        <v>720</v>
      </c>
      <c r="D136" s="26" t="s">
        <v>366</v>
      </c>
      <c r="E136" s="26" t="s">
        <v>367</v>
      </c>
      <c r="F136" s="27" t="s">
        <v>468</v>
      </c>
    </row>
    <row r="137" spans="1:6" x14ac:dyDescent="0.15">
      <c r="A137" s="37" t="str">
        <f t="shared" si="4"/>
        <v>155</v>
      </c>
      <c r="B137" s="25">
        <v>155</v>
      </c>
      <c r="C137" s="25" t="s">
        <v>721</v>
      </c>
      <c r="D137" s="26" t="s">
        <v>366</v>
      </c>
      <c r="E137" s="26" t="s">
        <v>367</v>
      </c>
      <c r="F137" s="27" t="s">
        <v>469</v>
      </c>
    </row>
    <row r="138" spans="1:6" x14ac:dyDescent="0.15">
      <c r="A138" s="37" t="str">
        <f t="shared" si="4"/>
        <v>156</v>
      </c>
      <c r="B138" s="25">
        <v>156</v>
      </c>
      <c r="C138" s="25" t="s">
        <v>722</v>
      </c>
      <c r="D138" s="26" t="s">
        <v>366</v>
      </c>
      <c r="E138" s="26" t="s">
        <v>367</v>
      </c>
      <c r="F138" s="27" t="s">
        <v>470</v>
      </c>
    </row>
    <row r="139" spans="1:6" x14ac:dyDescent="0.15">
      <c r="A139" s="37" t="str">
        <f t="shared" si="4"/>
        <v>157</v>
      </c>
      <c r="B139" s="25">
        <v>157</v>
      </c>
      <c r="C139" s="25" t="s">
        <v>723</v>
      </c>
      <c r="D139" s="26" t="s">
        <v>366</v>
      </c>
      <c r="E139" s="26" t="s">
        <v>367</v>
      </c>
      <c r="F139" s="27" t="s">
        <v>471</v>
      </c>
    </row>
    <row r="140" spans="1:6" x14ac:dyDescent="0.15">
      <c r="A140" s="37" t="str">
        <f t="shared" si="4"/>
        <v>158</v>
      </c>
      <c r="B140" s="25">
        <v>158</v>
      </c>
      <c r="C140" s="25" t="s">
        <v>724</v>
      </c>
      <c r="D140" s="26" t="s">
        <v>366</v>
      </c>
      <c r="E140" s="26" t="s">
        <v>367</v>
      </c>
      <c r="F140" s="27" t="s">
        <v>472</v>
      </c>
    </row>
    <row r="141" spans="1:6" x14ac:dyDescent="0.15">
      <c r="A141" s="37" t="str">
        <f t="shared" si="4"/>
        <v>159</v>
      </c>
      <c r="B141" s="25">
        <v>159</v>
      </c>
      <c r="C141" s="25" t="s">
        <v>725</v>
      </c>
      <c r="D141" s="26" t="s">
        <v>366</v>
      </c>
      <c r="E141" s="26" t="s">
        <v>367</v>
      </c>
      <c r="F141" s="27" t="s">
        <v>473</v>
      </c>
    </row>
    <row r="142" spans="1:6" x14ac:dyDescent="0.15">
      <c r="A142" s="37" t="str">
        <f t="shared" si="4"/>
        <v>160</v>
      </c>
      <c r="B142" s="25">
        <v>160</v>
      </c>
      <c r="C142" s="25" t="s">
        <v>726</v>
      </c>
      <c r="D142" s="26" t="s">
        <v>366</v>
      </c>
      <c r="E142" s="26" t="s">
        <v>367</v>
      </c>
      <c r="F142" s="27" t="s">
        <v>474</v>
      </c>
    </row>
    <row r="143" spans="1:6" x14ac:dyDescent="0.15">
      <c r="A143" s="37" t="str">
        <f t="shared" si="4"/>
        <v>161</v>
      </c>
      <c r="B143" s="25">
        <v>161</v>
      </c>
      <c r="C143" s="25" t="s">
        <v>727</v>
      </c>
      <c r="D143" s="26" t="s">
        <v>366</v>
      </c>
      <c r="E143" s="26" t="s">
        <v>367</v>
      </c>
      <c r="F143" s="27" t="s">
        <v>475</v>
      </c>
    </row>
    <row r="144" spans="1:6" x14ac:dyDescent="0.15">
      <c r="A144" s="37" t="str">
        <f t="shared" si="4"/>
        <v>162</v>
      </c>
      <c r="B144" s="25">
        <v>162</v>
      </c>
      <c r="C144" s="25" t="s">
        <v>728</v>
      </c>
      <c r="D144" s="26" t="s">
        <v>366</v>
      </c>
      <c r="E144" s="26" t="s">
        <v>367</v>
      </c>
      <c r="F144" s="27" t="s">
        <v>476</v>
      </c>
    </row>
    <row r="145" spans="1:6" x14ac:dyDescent="0.15">
      <c r="A145" s="37" t="str">
        <f t="shared" si="4"/>
        <v>163</v>
      </c>
      <c r="B145" s="25">
        <v>163</v>
      </c>
      <c r="C145" s="25" t="s">
        <v>729</v>
      </c>
      <c r="D145" s="26" t="s">
        <v>366</v>
      </c>
      <c r="E145" s="26" t="s">
        <v>367</v>
      </c>
      <c r="F145" s="27" t="s">
        <v>477</v>
      </c>
    </row>
    <row r="146" spans="1:6" x14ac:dyDescent="0.15">
      <c r="A146" s="37" t="str">
        <f t="shared" si="4"/>
        <v>164</v>
      </c>
      <c r="B146" s="25">
        <v>164</v>
      </c>
      <c r="C146" s="25" t="s">
        <v>730</v>
      </c>
      <c r="D146" s="26" t="s">
        <v>366</v>
      </c>
      <c r="E146" s="26" t="s">
        <v>367</v>
      </c>
      <c r="F146" s="27" t="s">
        <v>478</v>
      </c>
    </row>
    <row r="147" spans="1:6" x14ac:dyDescent="0.15">
      <c r="A147" s="37" t="str">
        <f t="shared" si="4"/>
        <v>165</v>
      </c>
      <c r="B147" s="25">
        <v>165</v>
      </c>
      <c r="C147" s="25" t="s">
        <v>731</v>
      </c>
      <c r="D147" s="26" t="s">
        <v>366</v>
      </c>
      <c r="E147" s="26" t="s">
        <v>367</v>
      </c>
      <c r="F147" s="27" t="s">
        <v>479</v>
      </c>
    </row>
    <row r="148" spans="1:6" x14ac:dyDescent="0.15">
      <c r="A148" s="37" t="str">
        <f t="shared" si="4"/>
        <v>166</v>
      </c>
      <c r="B148" s="25">
        <v>166</v>
      </c>
      <c r="C148" s="25" t="s">
        <v>732</v>
      </c>
      <c r="D148" s="26" t="s">
        <v>366</v>
      </c>
      <c r="E148" s="26" t="s">
        <v>367</v>
      </c>
      <c r="F148" s="27" t="s">
        <v>480</v>
      </c>
    </row>
    <row r="149" spans="1:6" x14ac:dyDescent="0.15">
      <c r="A149" s="37" t="str">
        <f t="shared" si="4"/>
        <v>167</v>
      </c>
      <c r="B149" s="25">
        <v>167</v>
      </c>
      <c r="C149" s="25" t="s">
        <v>733</v>
      </c>
      <c r="D149" s="26" t="s">
        <v>366</v>
      </c>
      <c r="E149" s="26" t="s">
        <v>367</v>
      </c>
      <c r="F149" s="27" t="s">
        <v>481</v>
      </c>
    </row>
    <row r="150" spans="1:6" x14ac:dyDescent="0.15">
      <c r="A150" s="37" t="str">
        <f t="shared" si="4"/>
        <v>168</v>
      </c>
      <c r="B150" s="25">
        <v>168</v>
      </c>
      <c r="C150" s="25" t="s">
        <v>734</v>
      </c>
      <c r="D150" s="26" t="s">
        <v>366</v>
      </c>
      <c r="E150" s="26" t="s">
        <v>367</v>
      </c>
      <c r="F150" s="27" t="s">
        <v>482</v>
      </c>
    </row>
    <row r="151" spans="1:6" x14ac:dyDescent="0.15">
      <c r="A151" s="37" t="str">
        <f t="shared" si="4"/>
        <v>169</v>
      </c>
      <c r="B151" s="25">
        <v>169</v>
      </c>
      <c r="C151" s="25" t="s">
        <v>735</v>
      </c>
      <c r="D151" s="26" t="s">
        <v>366</v>
      </c>
      <c r="E151" s="26" t="s">
        <v>367</v>
      </c>
      <c r="F151" s="27" t="s">
        <v>483</v>
      </c>
    </row>
    <row r="152" spans="1:6" x14ac:dyDescent="0.15">
      <c r="A152" s="37" t="str">
        <f t="shared" si="4"/>
        <v>170</v>
      </c>
      <c r="B152" s="25">
        <v>170</v>
      </c>
      <c r="C152" s="25" t="s">
        <v>736</v>
      </c>
      <c r="D152" s="26" t="s">
        <v>366</v>
      </c>
      <c r="E152" s="26" t="s">
        <v>367</v>
      </c>
      <c r="F152" s="27" t="s">
        <v>484</v>
      </c>
    </row>
    <row r="153" spans="1:6" x14ac:dyDescent="0.15">
      <c r="A153" s="37" t="str">
        <f t="shared" si="4"/>
        <v>171</v>
      </c>
      <c r="B153" s="25">
        <v>171</v>
      </c>
      <c r="C153" s="25" t="s">
        <v>737</v>
      </c>
      <c r="D153" s="26" t="s">
        <v>366</v>
      </c>
      <c r="E153" s="26" t="s">
        <v>367</v>
      </c>
      <c r="F153" s="27" t="s">
        <v>485</v>
      </c>
    </row>
    <row r="154" spans="1:6" x14ac:dyDescent="0.15">
      <c r="A154" s="37" t="str">
        <f t="shared" si="4"/>
        <v>172</v>
      </c>
      <c r="B154" s="25">
        <v>172</v>
      </c>
      <c r="C154" s="25" t="s">
        <v>738</v>
      </c>
      <c r="D154" s="26" t="s">
        <v>366</v>
      </c>
      <c r="E154" s="26" t="s">
        <v>367</v>
      </c>
      <c r="F154" s="27" t="s">
        <v>486</v>
      </c>
    </row>
    <row r="155" spans="1:6" x14ac:dyDescent="0.15">
      <c r="A155" s="37" t="str">
        <f t="shared" si="4"/>
        <v>173</v>
      </c>
      <c r="B155" s="25">
        <v>173</v>
      </c>
      <c r="C155" s="25" t="s">
        <v>739</v>
      </c>
      <c r="D155" s="26" t="s">
        <v>366</v>
      </c>
      <c r="E155" s="26" t="s">
        <v>367</v>
      </c>
      <c r="F155" s="27" t="s">
        <v>487</v>
      </c>
    </row>
    <row r="156" spans="1:6" x14ac:dyDescent="0.15">
      <c r="A156" s="37" t="str">
        <f t="shared" si="4"/>
        <v>174</v>
      </c>
      <c r="B156" s="25">
        <v>174</v>
      </c>
      <c r="C156" s="25" t="s">
        <v>740</v>
      </c>
      <c r="D156" s="26" t="s">
        <v>366</v>
      </c>
      <c r="E156" s="26" t="s">
        <v>367</v>
      </c>
      <c r="F156" s="27" t="s">
        <v>488</v>
      </c>
    </row>
    <row r="157" spans="1:6" x14ac:dyDescent="0.15">
      <c r="A157" s="37" t="str">
        <f t="shared" si="4"/>
        <v>175</v>
      </c>
      <c r="B157" s="25">
        <v>175</v>
      </c>
      <c r="C157" s="25" t="s">
        <v>741</v>
      </c>
      <c r="D157" s="26" t="s">
        <v>366</v>
      </c>
      <c r="E157" s="26" t="s">
        <v>367</v>
      </c>
      <c r="F157" s="27" t="s">
        <v>489</v>
      </c>
    </row>
    <row r="158" spans="1:6" x14ac:dyDescent="0.15">
      <c r="A158" s="37" t="str">
        <f t="shared" si="4"/>
        <v>176</v>
      </c>
      <c r="B158" s="25">
        <v>176</v>
      </c>
      <c r="C158" s="25" t="s">
        <v>742</v>
      </c>
      <c r="D158" s="26" t="s">
        <v>366</v>
      </c>
      <c r="E158" s="26" t="s">
        <v>367</v>
      </c>
      <c r="F158" s="27" t="s">
        <v>490</v>
      </c>
    </row>
    <row r="159" spans="1:6" x14ac:dyDescent="0.15">
      <c r="A159" s="37" t="str">
        <f t="shared" si="4"/>
        <v>177</v>
      </c>
      <c r="B159" s="25">
        <v>177</v>
      </c>
      <c r="C159" s="25" t="s">
        <v>743</v>
      </c>
      <c r="D159" s="26" t="s">
        <v>366</v>
      </c>
      <c r="E159" s="26" t="s">
        <v>367</v>
      </c>
      <c r="F159" s="27" t="s">
        <v>491</v>
      </c>
    </row>
    <row r="160" spans="1:6" x14ac:dyDescent="0.15">
      <c r="A160" s="37" t="str">
        <f t="shared" si="4"/>
        <v>178</v>
      </c>
      <c r="B160" s="25">
        <v>178</v>
      </c>
      <c r="C160" s="25" t="s">
        <v>744</v>
      </c>
      <c r="D160" s="26" t="s">
        <v>366</v>
      </c>
      <c r="E160" s="26" t="s">
        <v>367</v>
      </c>
      <c r="F160" s="27" t="s">
        <v>492</v>
      </c>
    </row>
    <row r="161" spans="1:6" x14ac:dyDescent="0.15">
      <c r="A161" s="37" t="str">
        <f t="shared" si="4"/>
        <v>179</v>
      </c>
      <c r="B161" s="25">
        <v>179</v>
      </c>
      <c r="C161" s="25" t="s">
        <v>745</v>
      </c>
      <c r="D161" s="26" t="s">
        <v>366</v>
      </c>
      <c r="E161" s="26" t="s">
        <v>367</v>
      </c>
      <c r="F161" s="27" t="s">
        <v>493</v>
      </c>
    </row>
    <row r="162" spans="1:6" x14ac:dyDescent="0.15">
      <c r="A162" s="37" t="str">
        <f t="shared" si="4"/>
        <v>180</v>
      </c>
      <c r="B162" s="25">
        <v>180</v>
      </c>
      <c r="C162" s="25" t="s">
        <v>746</v>
      </c>
      <c r="D162" s="26" t="s">
        <v>366</v>
      </c>
      <c r="E162" s="26" t="s">
        <v>367</v>
      </c>
      <c r="F162" s="27" t="s">
        <v>494</v>
      </c>
    </row>
    <row r="163" spans="1:6" x14ac:dyDescent="0.15">
      <c r="A163" s="37" t="str">
        <f t="shared" si="4"/>
        <v>181</v>
      </c>
      <c r="B163" s="25">
        <v>181</v>
      </c>
      <c r="C163" s="25" t="s">
        <v>747</v>
      </c>
      <c r="D163" s="26" t="s">
        <v>366</v>
      </c>
      <c r="E163" s="26" t="s">
        <v>367</v>
      </c>
      <c r="F163" s="27" t="s">
        <v>495</v>
      </c>
    </row>
    <row r="164" spans="1:6" x14ac:dyDescent="0.15">
      <c r="A164" s="37" t="str">
        <f t="shared" si="4"/>
        <v>182</v>
      </c>
      <c r="B164" s="25">
        <v>182</v>
      </c>
      <c r="C164" s="25" t="s">
        <v>748</v>
      </c>
      <c r="D164" s="26" t="s">
        <v>366</v>
      </c>
      <c r="E164" s="26" t="s">
        <v>367</v>
      </c>
      <c r="F164" s="27" t="s">
        <v>496</v>
      </c>
    </row>
    <row r="165" spans="1:6" x14ac:dyDescent="0.15">
      <c r="A165" s="37" t="str">
        <f t="shared" si="4"/>
        <v>183</v>
      </c>
      <c r="B165" s="25">
        <v>183</v>
      </c>
      <c r="C165" s="25" t="s">
        <v>749</v>
      </c>
      <c r="D165" s="26" t="s">
        <v>366</v>
      </c>
      <c r="E165" s="26" t="s">
        <v>367</v>
      </c>
      <c r="F165" s="27" t="s">
        <v>497</v>
      </c>
    </row>
    <row r="166" spans="1:6" x14ac:dyDescent="0.15">
      <c r="A166" s="37" t="str">
        <f t="shared" si="4"/>
        <v>184</v>
      </c>
      <c r="B166" s="25">
        <v>184</v>
      </c>
      <c r="C166" s="25" t="s">
        <v>750</v>
      </c>
      <c r="D166" s="26" t="s">
        <v>366</v>
      </c>
      <c r="E166" s="26" t="s">
        <v>367</v>
      </c>
      <c r="F166" s="27" t="s">
        <v>498</v>
      </c>
    </row>
    <row r="167" spans="1:6" x14ac:dyDescent="0.15">
      <c r="A167" s="37" t="str">
        <f t="shared" si="4"/>
        <v>185</v>
      </c>
      <c r="B167" s="25">
        <v>185</v>
      </c>
      <c r="C167" s="25" t="s">
        <v>751</v>
      </c>
      <c r="D167" s="26" t="s">
        <v>366</v>
      </c>
      <c r="E167" s="26" t="s">
        <v>367</v>
      </c>
      <c r="F167" s="27" t="s">
        <v>499</v>
      </c>
    </row>
    <row r="168" spans="1:6" x14ac:dyDescent="0.15">
      <c r="A168" s="37" t="str">
        <f t="shared" si="4"/>
        <v>186</v>
      </c>
      <c r="B168" s="25">
        <v>186</v>
      </c>
      <c r="C168" s="25" t="s">
        <v>752</v>
      </c>
      <c r="D168" s="26" t="s">
        <v>366</v>
      </c>
      <c r="E168" s="26" t="s">
        <v>367</v>
      </c>
      <c r="F168" s="27" t="s">
        <v>500</v>
      </c>
    </row>
    <row r="169" spans="1:6" x14ac:dyDescent="0.15">
      <c r="A169" s="37" t="str">
        <f t="shared" si="4"/>
        <v>187</v>
      </c>
      <c r="B169" s="25">
        <v>187</v>
      </c>
      <c r="C169" s="25" t="s">
        <v>753</v>
      </c>
      <c r="D169" s="26" t="s">
        <v>366</v>
      </c>
      <c r="E169" s="26" t="s">
        <v>367</v>
      </c>
      <c r="F169" s="27" t="s">
        <v>501</v>
      </c>
    </row>
    <row r="170" spans="1:6" x14ac:dyDescent="0.15">
      <c r="A170" s="37" t="str">
        <f t="shared" si="4"/>
        <v>188</v>
      </c>
      <c r="B170" s="25">
        <v>188</v>
      </c>
      <c r="C170" s="25" t="s">
        <v>754</v>
      </c>
      <c r="D170" s="26" t="s">
        <v>366</v>
      </c>
      <c r="E170" s="26" t="s">
        <v>367</v>
      </c>
      <c r="F170" s="27" t="s">
        <v>502</v>
      </c>
    </row>
    <row r="171" spans="1:6" x14ac:dyDescent="0.15">
      <c r="A171" s="37" t="str">
        <f t="shared" si="4"/>
        <v>189</v>
      </c>
      <c r="B171" s="25">
        <v>189</v>
      </c>
      <c r="C171" s="25" t="s">
        <v>755</v>
      </c>
      <c r="D171" s="26" t="s">
        <v>366</v>
      </c>
      <c r="E171" s="26" t="s">
        <v>367</v>
      </c>
      <c r="F171" s="27" t="s">
        <v>503</v>
      </c>
    </row>
    <row r="172" spans="1:6" x14ac:dyDescent="0.15">
      <c r="A172" s="37" t="str">
        <f t="shared" si="4"/>
        <v>190</v>
      </c>
      <c r="B172" s="25">
        <v>190</v>
      </c>
      <c r="C172" s="25" t="s">
        <v>756</v>
      </c>
      <c r="D172" s="26" t="s">
        <v>366</v>
      </c>
      <c r="E172" s="26" t="s">
        <v>367</v>
      </c>
      <c r="F172" s="27" t="s">
        <v>504</v>
      </c>
    </row>
    <row r="173" spans="1:6" x14ac:dyDescent="0.15">
      <c r="A173" s="37" t="str">
        <f t="shared" si="4"/>
        <v>191</v>
      </c>
      <c r="B173" s="25">
        <v>191</v>
      </c>
      <c r="C173" s="25" t="s">
        <v>757</v>
      </c>
      <c r="D173" s="26" t="s">
        <v>366</v>
      </c>
      <c r="E173" s="26" t="s">
        <v>367</v>
      </c>
      <c r="F173" s="27" t="s">
        <v>505</v>
      </c>
    </row>
    <row r="174" spans="1:6" x14ac:dyDescent="0.15">
      <c r="A174" s="37" t="str">
        <f t="shared" si="4"/>
        <v>192</v>
      </c>
      <c r="B174" s="25">
        <v>192</v>
      </c>
      <c r="C174" s="25" t="s">
        <v>758</v>
      </c>
      <c r="D174" s="26" t="s">
        <v>366</v>
      </c>
      <c r="E174" s="26" t="s">
        <v>367</v>
      </c>
      <c r="F174" s="27" t="s">
        <v>506</v>
      </c>
    </row>
    <row r="175" spans="1:6" x14ac:dyDescent="0.15">
      <c r="A175" s="37" t="str">
        <f t="shared" si="4"/>
        <v>193</v>
      </c>
      <c r="B175" s="25">
        <v>193</v>
      </c>
      <c r="C175" s="25" t="s">
        <v>759</v>
      </c>
      <c r="D175" s="26" t="s">
        <v>366</v>
      </c>
      <c r="E175" s="26" t="s">
        <v>367</v>
      </c>
      <c r="F175" s="27" t="s">
        <v>507</v>
      </c>
    </row>
    <row r="176" spans="1:6" x14ac:dyDescent="0.15">
      <c r="A176" s="37" t="str">
        <f t="shared" si="4"/>
        <v>194</v>
      </c>
      <c r="B176" s="25">
        <v>194</v>
      </c>
      <c r="C176" s="25" t="s">
        <v>760</v>
      </c>
      <c r="D176" s="26" t="s">
        <v>366</v>
      </c>
      <c r="E176" s="26" t="s">
        <v>367</v>
      </c>
      <c r="F176" s="27" t="s">
        <v>508</v>
      </c>
    </row>
    <row r="177" spans="1:6" x14ac:dyDescent="0.15">
      <c r="A177" s="38" t="str">
        <f t="shared" si="4"/>
        <v>195</v>
      </c>
      <c r="B177" s="29">
        <v>195</v>
      </c>
      <c r="C177" s="29" t="s">
        <v>761</v>
      </c>
      <c r="D177" s="26" t="s">
        <v>366</v>
      </c>
      <c r="E177" s="26" t="s">
        <v>367</v>
      </c>
      <c r="F177" s="27"/>
    </row>
    <row r="178" spans="1:6" x14ac:dyDescent="0.15">
      <c r="A178" s="37" t="str">
        <f t="shared" si="4"/>
        <v>196</v>
      </c>
      <c r="B178" s="25">
        <v>196</v>
      </c>
      <c r="C178" s="25" t="s">
        <v>762</v>
      </c>
      <c r="D178" s="26" t="s">
        <v>366</v>
      </c>
      <c r="E178" s="26" t="s">
        <v>367</v>
      </c>
      <c r="F178" s="27" t="s">
        <v>509</v>
      </c>
    </row>
    <row r="179" spans="1:6" x14ac:dyDescent="0.15">
      <c r="A179" s="37" t="str">
        <f t="shared" si="4"/>
        <v>197</v>
      </c>
      <c r="B179" s="25">
        <v>197</v>
      </c>
      <c r="C179" s="25" t="s">
        <v>763</v>
      </c>
      <c r="D179" s="26" t="s">
        <v>366</v>
      </c>
      <c r="E179" s="26" t="s">
        <v>367</v>
      </c>
      <c r="F179" s="27" t="s">
        <v>510</v>
      </c>
    </row>
    <row r="180" spans="1:6" x14ac:dyDescent="0.15">
      <c r="A180" s="37" t="str">
        <f t="shared" si="4"/>
        <v>198</v>
      </c>
      <c r="B180" s="25">
        <v>198</v>
      </c>
      <c r="C180" s="25" t="s">
        <v>764</v>
      </c>
      <c r="D180" s="26" t="s">
        <v>366</v>
      </c>
      <c r="E180" s="26" t="s">
        <v>367</v>
      </c>
      <c r="F180" s="27" t="s">
        <v>511</v>
      </c>
    </row>
    <row r="181" spans="1:6" x14ac:dyDescent="0.15">
      <c r="A181" s="37" t="str">
        <f t="shared" si="4"/>
        <v>199</v>
      </c>
      <c r="B181" s="25">
        <v>199</v>
      </c>
      <c r="C181" s="25" t="s">
        <v>765</v>
      </c>
      <c r="D181" s="26" t="s">
        <v>366</v>
      </c>
      <c r="E181" s="26" t="s">
        <v>367</v>
      </c>
      <c r="F181" s="27" t="s">
        <v>512</v>
      </c>
    </row>
    <row r="182" spans="1:6" x14ac:dyDescent="0.15">
      <c r="A182" s="37" t="str">
        <f t="shared" si="4"/>
        <v>301</v>
      </c>
      <c r="B182" s="25">
        <v>301</v>
      </c>
      <c r="C182" s="25" t="s">
        <v>766</v>
      </c>
      <c r="D182" s="26" t="s">
        <v>363</v>
      </c>
      <c r="E182" s="26" t="s">
        <v>367</v>
      </c>
      <c r="F182" s="27" t="s">
        <v>513</v>
      </c>
    </row>
    <row r="183" spans="1:6" x14ac:dyDescent="0.15">
      <c r="A183" s="37" t="str">
        <f t="shared" si="4"/>
        <v>303</v>
      </c>
      <c r="B183" s="25">
        <v>303</v>
      </c>
      <c r="C183" s="25" t="s">
        <v>767</v>
      </c>
      <c r="D183" s="26" t="s">
        <v>363</v>
      </c>
      <c r="E183" s="26" t="s">
        <v>367</v>
      </c>
      <c r="F183" s="27" t="s">
        <v>514</v>
      </c>
    </row>
    <row r="184" spans="1:6" x14ac:dyDescent="0.15">
      <c r="A184" s="37" t="str">
        <f t="shared" si="4"/>
        <v>304</v>
      </c>
      <c r="B184" s="25">
        <v>304</v>
      </c>
      <c r="C184" s="25" t="s">
        <v>768</v>
      </c>
      <c r="D184" s="26" t="s">
        <v>363</v>
      </c>
      <c r="E184" s="26" t="s">
        <v>367</v>
      </c>
      <c r="F184" s="27" t="s">
        <v>515</v>
      </c>
    </row>
    <row r="185" spans="1:6" x14ac:dyDescent="0.15">
      <c r="A185" s="37" t="str">
        <f t="shared" si="4"/>
        <v>306</v>
      </c>
      <c r="B185" s="25">
        <v>306</v>
      </c>
      <c r="C185" s="25" t="s">
        <v>769</v>
      </c>
      <c r="D185" s="26" t="s">
        <v>363</v>
      </c>
      <c r="E185" s="26" t="s">
        <v>367</v>
      </c>
      <c r="F185" s="27" t="s">
        <v>516</v>
      </c>
    </row>
    <row r="186" spans="1:6" x14ac:dyDescent="0.15">
      <c r="A186" s="36" t="str">
        <f t="shared" si="4"/>
        <v>308</v>
      </c>
      <c r="B186" s="28">
        <v>308</v>
      </c>
      <c r="C186" s="28" t="s">
        <v>328</v>
      </c>
      <c r="D186" s="26" t="s">
        <v>363</v>
      </c>
      <c r="E186" s="26" t="s">
        <v>364</v>
      </c>
      <c r="F186" s="27"/>
    </row>
    <row r="187" spans="1:6" x14ac:dyDescent="0.15">
      <c r="A187" s="37" t="str">
        <f t="shared" si="4"/>
        <v>309</v>
      </c>
      <c r="B187" s="25">
        <v>309</v>
      </c>
      <c r="C187" s="25" t="s">
        <v>770</v>
      </c>
      <c r="D187" s="26" t="s">
        <v>363</v>
      </c>
      <c r="E187" s="26" t="s">
        <v>367</v>
      </c>
      <c r="F187" s="27" t="s">
        <v>517</v>
      </c>
    </row>
    <row r="188" spans="1:6" x14ac:dyDescent="0.15">
      <c r="A188" s="37" t="str">
        <f t="shared" si="4"/>
        <v>310</v>
      </c>
      <c r="B188" s="25">
        <v>310</v>
      </c>
      <c r="C188" s="25" t="s">
        <v>771</v>
      </c>
      <c r="D188" s="26" t="s">
        <v>363</v>
      </c>
      <c r="E188" s="26" t="s">
        <v>367</v>
      </c>
      <c r="F188" s="27" t="s">
        <v>518</v>
      </c>
    </row>
    <row r="189" spans="1:6" x14ac:dyDescent="0.15">
      <c r="A189" s="37" t="str">
        <f t="shared" si="4"/>
        <v>311</v>
      </c>
      <c r="B189" s="25">
        <v>311</v>
      </c>
      <c r="C189" s="25" t="s">
        <v>772</v>
      </c>
      <c r="D189" s="26" t="s">
        <v>366</v>
      </c>
      <c r="E189" s="26" t="s">
        <v>367</v>
      </c>
      <c r="F189" s="27" t="s">
        <v>519</v>
      </c>
    </row>
    <row r="190" spans="1:6" x14ac:dyDescent="0.15">
      <c r="A190" s="37" t="str">
        <f t="shared" si="4"/>
        <v>312</v>
      </c>
      <c r="B190" s="25">
        <v>312</v>
      </c>
      <c r="C190" s="25" t="s">
        <v>773</v>
      </c>
      <c r="D190" s="26" t="s">
        <v>363</v>
      </c>
      <c r="E190" s="26" t="s">
        <v>367</v>
      </c>
      <c r="F190" s="27" t="s">
        <v>520</v>
      </c>
    </row>
    <row r="191" spans="1:6" x14ac:dyDescent="0.15">
      <c r="A191" s="37" t="str">
        <f t="shared" si="4"/>
        <v>313</v>
      </c>
      <c r="B191" s="25">
        <v>313</v>
      </c>
      <c r="C191" s="25" t="s">
        <v>774</v>
      </c>
      <c r="D191" s="26" t="s">
        <v>363</v>
      </c>
      <c r="E191" s="26" t="s">
        <v>367</v>
      </c>
      <c r="F191" s="27" t="s">
        <v>521</v>
      </c>
    </row>
    <row r="192" spans="1:6" x14ac:dyDescent="0.15">
      <c r="A192" s="37" t="str">
        <f t="shared" si="4"/>
        <v>314</v>
      </c>
      <c r="B192" s="25">
        <v>314</v>
      </c>
      <c r="C192" s="25" t="s">
        <v>775</v>
      </c>
      <c r="D192" s="26" t="s">
        <v>363</v>
      </c>
      <c r="E192" s="26" t="s">
        <v>367</v>
      </c>
      <c r="F192" s="27" t="s">
        <v>522</v>
      </c>
    </row>
    <row r="193" spans="1:6" x14ac:dyDescent="0.15">
      <c r="A193" s="37" t="str">
        <f t="shared" si="4"/>
        <v>315</v>
      </c>
      <c r="B193" s="25">
        <v>315</v>
      </c>
      <c r="C193" s="25" t="s">
        <v>776</v>
      </c>
      <c r="D193" s="26" t="s">
        <v>363</v>
      </c>
      <c r="E193" s="26" t="s">
        <v>367</v>
      </c>
      <c r="F193" s="27" t="s">
        <v>523</v>
      </c>
    </row>
    <row r="194" spans="1:6" x14ac:dyDescent="0.15">
      <c r="A194" s="36" t="str">
        <f t="shared" si="4"/>
        <v>316</v>
      </c>
      <c r="B194" s="28">
        <v>316</v>
      </c>
      <c r="C194" s="28" t="s">
        <v>329</v>
      </c>
      <c r="D194" s="26" t="s">
        <v>363</v>
      </c>
      <c r="E194" s="26" t="s">
        <v>364</v>
      </c>
      <c r="F194" s="27"/>
    </row>
    <row r="195" spans="1:6" x14ac:dyDescent="0.15">
      <c r="A195" s="37" t="str">
        <f t="shared" ref="A195:A258" si="5">TEXT(B195,"00＃")</f>
        <v>317</v>
      </c>
      <c r="B195" s="25">
        <v>317</v>
      </c>
      <c r="C195" s="25" t="s">
        <v>777</v>
      </c>
      <c r="D195" s="26" t="s">
        <v>363</v>
      </c>
      <c r="E195" s="26" t="s">
        <v>367</v>
      </c>
      <c r="F195" s="27" t="s">
        <v>524</v>
      </c>
    </row>
    <row r="196" spans="1:6" x14ac:dyDescent="0.15">
      <c r="A196" s="37" t="str">
        <f t="shared" si="5"/>
        <v>318</v>
      </c>
      <c r="B196" s="25">
        <v>318</v>
      </c>
      <c r="C196" s="25" t="s">
        <v>778</v>
      </c>
      <c r="D196" s="26" t="s">
        <v>363</v>
      </c>
      <c r="E196" s="26" t="s">
        <v>367</v>
      </c>
      <c r="F196" s="27" t="s">
        <v>525</v>
      </c>
    </row>
    <row r="197" spans="1:6" x14ac:dyDescent="0.15">
      <c r="A197" s="37" t="str">
        <f t="shared" si="5"/>
        <v>319</v>
      </c>
      <c r="B197" s="25">
        <v>319</v>
      </c>
      <c r="C197" s="25" t="s">
        <v>779</v>
      </c>
      <c r="D197" s="26" t="s">
        <v>363</v>
      </c>
      <c r="E197" s="26" t="s">
        <v>367</v>
      </c>
      <c r="F197" s="27" t="s">
        <v>526</v>
      </c>
    </row>
    <row r="198" spans="1:6" x14ac:dyDescent="0.15">
      <c r="A198" s="37" t="str">
        <f t="shared" si="5"/>
        <v>320</v>
      </c>
      <c r="B198" s="25">
        <v>320</v>
      </c>
      <c r="C198" s="25" t="s">
        <v>780</v>
      </c>
      <c r="D198" s="26" t="s">
        <v>366</v>
      </c>
      <c r="E198" s="26" t="s">
        <v>367</v>
      </c>
      <c r="F198" s="27" t="s">
        <v>527</v>
      </c>
    </row>
    <row r="199" spans="1:6" x14ac:dyDescent="0.15">
      <c r="A199" s="37" t="str">
        <f t="shared" si="5"/>
        <v>321</v>
      </c>
      <c r="B199" s="25">
        <v>321</v>
      </c>
      <c r="C199" s="25" t="s">
        <v>781</v>
      </c>
      <c r="D199" s="26" t="s">
        <v>363</v>
      </c>
      <c r="E199" s="26" t="s">
        <v>367</v>
      </c>
      <c r="F199" s="27" t="s">
        <v>528</v>
      </c>
    </row>
    <row r="200" spans="1:6" x14ac:dyDescent="0.15">
      <c r="A200" s="37" t="str">
        <f t="shared" si="5"/>
        <v>322</v>
      </c>
      <c r="B200" s="25">
        <v>322</v>
      </c>
      <c r="C200" s="25" t="s">
        <v>782</v>
      </c>
      <c r="D200" s="26" t="s">
        <v>363</v>
      </c>
      <c r="E200" s="26" t="s">
        <v>367</v>
      </c>
      <c r="F200" s="27" t="s">
        <v>529</v>
      </c>
    </row>
    <row r="201" spans="1:6" x14ac:dyDescent="0.15">
      <c r="A201" s="37" t="str">
        <f t="shared" si="5"/>
        <v>323</v>
      </c>
      <c r="B201" s="25">
        <v>323</v>
      </c>
      <c r="C201" s="25" t="s">
        <v>783</v>
      </c>
      <c r="D201" s="26" t="s">
        <v>366</v>
      </c>
      <c r="E201" s="26" t="s">
        <v>367</v>
      </c>
      <c r="F201" s="27" t="s">
        <v>530</v>
      </c>
    </row>
    <row r="202" spans="1:6" x14ac:dyDescent="0.15">
      <c r="A202" s="37" t="str">
        <f t="shared" si="5"/>
        <v>324</v>
      </c>
      <c r="B202" s="25">
        <v>324</v>
      </c>
      <c r="C202" s="25" t="s">
        <v>784</v>
      </c>
      <c r="D202" s="26" t="s">
        <v>366</v>
      </c>
      <c r="E202" s="26" t="s">
        <v>367</v>
      </c>
      <c r="F202" s="27" t="s">
        <v>531</v>
      </c>
    </row>
    <row r="203" spans="1:6" x14ac:dyDescent="0.15">
      <c r="A203" s="37" t="str">
        <f t="shared" si="5"/>
        <v>327</v>
      </c>
      <c r="B203" s="25">
        <v>327</v>
      </c>
      <c r="C203" s="25" t="s">
        <v>785</v>
      </c>
      <c r="D203" s="26" t="s">
        <v>363</v>
      </c>
      <c r="E203" s="26" t="s">
        <v>367</v>
      </c>
      <c r="F203" s="27" t="s">
        <v>532</v>
      </c>
    </row>
    <row r="204" spans="1:6" x14ac:dyDescent="0.15">
      <c r="A204" s="37" t="str">
        <f t="shared" si="5"/>
        <v>328</v>
      </c>
      <c r="B204" s="25">
        <v>328</v>
      </c>
      <c r="C204" s="25" t="s">
        <v>786</v>
      </c>
      <c r="D204" s="26" t="s">
        <v>363</v>
      </c>
      <c r="E204" s="26" t="s">
        <v>367</v>
      </c>
      <c r="F204" s="27" t="s">
        <v>533</v>
      </c>
    </row>
    <row r="205" spans="1:6" x14ac:dyDescent="0.15">
      <c r="A205" s="37" t="str">
        <f t="shared" si="5"/>
        <v>329</v>
      </c>
      <c r="B205" s="25">
        <v>329</v>
      </c>
      <c r="C205" s="25" t="s">
        <v>787</v>
      </c>
      <c r="D205" s="26" t="s">
        <v>363</v>
      </c>
      <c r="E205" s="26" t="s">
        <v>367</v>
      </c>
      <c r="F205" s="27" t="s">
        <v>534</v>
      </c>
    </row>
    <row r="206" spans="1:6" x14ac:dyDescent="0.15">
      <c r="A206" s="37" t="str">
        <f t="shared" si="5"/>
        <v>330</v>
      </c>
      <c r="B206" s="25">
        <v>330</v>
      </c>
      <c r="C206" s="25" t="s">
        <v>788</v>
      </c>
      <c r="D206" s="26" t="s">
        <v>366</v>
      </c>
      <c r="E206" s="26" t="s">
        <v>367</v>
      </c>
      <c r="F206" s="27" t="s">
        <v>535</v>
      </c>
    </row>
    <row r="207" spans="1:6" x14ac:dyDescent="0.15">
      <c r="A207" s="37" t="str">
        <f t="shared" si="5"/>
        <v>331</v>
      </c>
      <c r="B207" s="25">
        <v>331</v>
      </c>
      <c r="C207" s="25" t="s">
        <v>789</v>
      </c>
      <c r="D207" s="26" t="s">
        <v>366</v>
      </c>
      <c r="E207" s="26" t="s">
        <v>367</v>
      </c>
      <c r="F207" s="27" t="s">
        <v>536</v>
      </c>
    </row>
    <row r="208" spans="1:6" x14ac:dyDescent="0.15">
      <c r="A208" s="37" t="str">
        <f t="shared" si="5"/>
        <v>332</v>
      </c>
      <c r="B208" s="25">
        <v>332</v>
      </c>
      <c r="C208" s="25" t="s">
        <v>790</v>
      </c>
      <c r="D208" s="26" t="s">
        <v>366</v>
      </c>
      <c r="E208" s="26" t="s">
        <v>367</v>
      </c>
      <c r="F208" s="27" t="s">
        <v>537</v>
      </c>
    </row>
    <row r="209" spans="1:6" x14ac:dyDescent="0.15">
      <c r="A209" s="36" t="str">
        <f t="shared" si="5"/>
        <v>333</v>
      </c>
      <c r="B209" s="28">
        <v>333</v>
      </c>
      <c r="C209" s="28" t="s">
        <v>330</v>
      </c>
      <c r="D209" s="26" t="s">
        <v>363</v>
      </c>
      <c r="E209" s="26" t="s">
        <v>364</v>
      </c>
      <c r="F209" s="27"/>
    </row>
    <row r="210" spans="1:6" x14ac:dyDescent="0.15">
      <c r="A210" s="36" t="str">
        <f t="shared" si="5"/>
        <v>334</v>
      </c>
      <c r="B210" s="28">
        <v>334</v>
      </c>
      <c r="C210" s="28" t="s">
        <v>331</v>
      </c>
      <c r="D210" s="26" t="s">
        <v>363</v>
      </c>
      <c r="E210" s="26" t="s">
        <v>364</v>
      </c>
      <c r="F210" s="27"/>
    </row>
    <row r="211" spans="1:6" x14ac:dyDescent="0.15">
      <c r="A211" s="36" t="str">
        <f t="shared" si="5"/>
        <v>335</v>
      </c>
      <c r="B211" s="28">
        <v>335</v>
      </c>
      <c r="C211" s="28" t="s">
        <v>332</v>
      </c>
      <c r="D211" s="26" t="s">
        <v>363</v>
      </c>
      <c r="E211" s="26" t="s">
        <v>364</v>
      </c>
      <c r="F211" s="27"/>
    </row>
    <row r="212" spans="1:6" x14ac:dyDescent="0.15">
      <c r="A212" s="37" t="str">
        <f t="shared" si="5"/>
        <v>337</v>
      </c>
      <c r="B212" s="25">
        <v>337</v>
      </c>
      <c r="C212" s="25" t="s">
        <v>791</v>
      </c>
      <c r="D212" s="26" t="s">
        <v>363</v>
      </c>
      <c r="E212" s="26" t="s">
        <v>367</v>
      </c>
      <c r="F212" s="27" t="s">
        <v>538</v>
      </c>
    </row>
    <row r="213" spans="1:6" x14ac:dyDescent="0.15">
      <c r="A213" s="37" t="str">
        <f t="shared" si="5"/>
        <v>338</v>
      </c>
      <c r="B213" s="25">
        <v>338</v>
      </c>
      <c r="C213" s="25" t="s">
        <v>792</v>
      </c>
      <c r="D213" s="26" t="s">
        <v>366</v>
      </c>
      <c r="E213" s="26" t="s">
        <v>367</v>
      </c>
      <c r="F213" s="27" t="s">
        <v>539</v>
      </c>
    </row>
    <row r="214" spans="1:6" x14ac:dyDescent="0.15">
      <c r="A214" s="37" t="str">
        <f t="shared" si="5"/>
        <v>339</v>
      </c>
      <c r="B214" s="25">
        <v>339</v>
      </c>
      <c r="C214" s="25" t="s">
        <v>793</v>
      </c>
      <c r="D214" s="26" t="s">
        <v>366</v>
      </c>
      <c r="E214" s="26" t="s">
        <v>367</v>
      </c>
      <c r="F214" s="27" t="s">
        <v>540</v>
      </c>
    </row>
    <row r="215" spans="1:6" x14ac:dyDescent="0.15">
      <c r="A215" s="37" t="str">
        <f t="shared" si="5"/>
        <v>340</v>
      </c>
      <c r="B215" s="25">
        <v>340</v>
      </c>
      <c r="C215" s="25" t="s">
        <v>794</v>
      </c>
      <c r="D215" s="26" t="s">
        <v>366</v>
      </c>
      <c r="E215" s="26" t="s">
        <v>367</v>
      </c>
      <c r="F215" s="27" t="s">
        <v>541</v>
      </c>
    </row>
    <row r="216" spans="1:6" x14ac:dyDescent="0.15">
      <c r="A216" s="37" t="str">
        <f t="shared" si="5"/>
        <v>341</v>
      </c>
      <c r="B216" s="25">
        <v>341</v>
      </c>
      <c r="C216" s="25" t="s">
        <v>795</v>
      </c>
      <c r="D216" s="26" t="s">
        <v>363</v>
      </c>
      <c r="E216" s="26" t="s">
        <v>367</v>
      </c>
      <c r="F216" s="27" t="s">
        <v>542</v>
      </c>
    </row>
    <row r="217" spans="1:6" x14ac:dyDescent="0.15">
      <c r="A217" s="37" t="str">
        <f t="shared" si="5"/>
        <v>342</v>
      </c>
      <c r="B217" s="25">
        <v>342</v>
      </c>
      <c r="C217" s="25" t="s">
        <v>796</v>
      </c>
      <c r="D217" s="26" t="s">
        <v>366</v>
      </c>
      <c r="E217" s="26" t="s">
        <v>367</v>
      </c>
      <c r="F217" s="27" t="s">
        <v>543</v>
      </c>
    </row>
    <row r="218" spans="1:6" x14ac:dyDescent="0.15">
      <c r="A218" s="38" t="str">
        <f t="shared" si="5"/>
        <v>344</v>
      </c>
      <c r="B218" s="29">
        <v>344</v>
      </c>
      <c r="C218" s="29" t="s">
        <v>797</v>
      </c>
      <c r="D218" s="26" t="s">
        <v>366</v>
      </c>
      <c r="E218" s="26" t="s">
        <v>367</v>
      </c>
      <c r="F218" s="27"/>
    </row>
    <row r="219" spans="1:6" x14ac:dyDescent="0.15">
      <c r="A219" s="37" t="str">
        <f t="shared" si="5"/>
        <v>345</v>
      </c>
      <c r="B219" s="25">
        <v>345</v>
      </c>
      <c r="C219" s="25" t="s">
        <v>798</v>
      </c>
      <c r="D219" s="26" t="s">
        <v>363</v>
      </c>
      <c r="E219" s="26" t="s">
        <v>367</v>
      </c>
      <c r="F219" s="27" t="s">
        <v>544</v>
      </c>
    </row>
    <row r="220" spans="1:6" x14ac:dyDescent="0.15">
      <c r="A220" s="37" t="str">
        <f t="shared" si="5"/>
        <v>346</v>
      </c>
      <c r="B220" s="25">
        <v>346</v>
      </c>
      <c r="C220" s="25" t="s">
        <v>799</v>
      </c>
      <c r="D220" s="26" t="s">
        <v>366</v>
      </c>
      <c r="E220" s="26" t="s">
        <v>367</v>
      </c>
      <c r="F220" s="27" t="s">
        <v>545</v>
      </c>
    </row>
    <row r="221" spans="1:6" x14ac:dyDescent="0.15">
      <c r="A221" s="37" t="str">
        <f t="shared" si="5"/>
        <v>349</v>
      </c>
      <c r="B221" s="25">
        <v>349</v>
      </c>
      <c r="C221" s="25" t="s">
        <v>800</v>
      </c>
      <c r="D221" s="26" t="s">
        <v>366</v>
      </c>
      <c r="E221" s="26" t="s">
        <v>367</v>
      </c>
      <c r="F221" s="27" t="s">
        <v>546</v>
      </c>
    </row>
    <row r="222" spans="1:6" x14ac:dyDescent="0.15">
      <c r="A222" s="37" t="str">
        <f t="shared" si="5"/>
        <v>350</v>
      </c>
      <c r="B222" s="25">
        <v>350</v>
      </c>
      <c r="C222" s="25" t="s">
        <v>801</v>
      </c>
      <c r="D222" s="26" t="s">
        <v>363</v>
      </c>
      <c r="E222" s="26" t="s">
        <v>367</v>
      </c>
      <c r="F222" s="27" t="s">
        <v>547</v>
      </c>
    </row>
    <row r="223" spans="1:6" x14ac:dyDescent="0.15">
      <c r="A223" s="37" t="str">
        <f t="shared" si="5"/>
        <v>351</v>
      </c>
      <c r="B223" s="25">
        <v>351</v>
      </c>
      <c r="C223" s="25" t="s">
        <v>802</v>
      </c>
      <c r="D223" s="26" t="s">
        <v>366</v>
      </c>
      <c r="E223" s="26" t="s">
        <v>367</v>
      </c>
      <c r="F223" s="27" t="s">
        <v>548</v>
      </c>
    </row>
    <row r="224" spans="1:6" x14ac:dyDescent="0.15">
      <c r="A224" s="36" t="str">
        <f t="shared" si="5"/>
        <v>353</v>
      </c>
      <c r="B224" s="28">
        <v>353</v>
      </c>
      <c r="C224" s="28" t="s">
        <v>333</v>
      </c>
      <c r="D224" s="26" t="s">
        <v>363</v>
      </c>
      <c r="E224" s="26" t="s">
        <v>364</v>
      </c>
      <c r="F224" s="27"/>
    </row>
    <row r="225" spans="1:6" x14ac:dyDescent="0.15">
      <c r="A225" s="37" t="str">
        <f t="shared" si="5"/>
        <v>354</v>
      </c>
      <c r="B225" s="25">
        <v>354</v>
      </c>
      <c r="C225" s="25" t="s">
        <v>803</v>
      </c>
      <c r="D225" s="26" t="s">
        <v>363</v>
      </c>
      <c r="E225" s="26" t="s">
        <v>367</v>
      </c>
      <c r="F225" s="27" t="s">
        <v>549</v>
      </c>
    </row>
    <row r="226" spans="1:6" x14ac:dyDescent="0.15">
      <c r="A226" s="36" t="str">
        <f t="shared" si="5"/>
        <v>355</v>
      </c>
      <c r="B226" s="28">
        <v>355</v>
      </c>
      <c r="C226" s="28" t="s">
        <v>334</v>
      </c>
      <c r="D226" s="26" t="s">
        <v>363</v>
      </c>
      <c r="E226" s="26" t="s">
        <v>364</v>
      </c>
      <c r="F226" s="27"/>
    </row>
    <row r="227" spans="1:6" x14ac:dyDescent="0.15">
      <c r="A227" s="37" t="str">
        <f t="shared" si="5"/>
        <v>359</v>
      </c>
      <c r="B227" s="25">
        <v>359</v>
      </c>
      <c r="C227" s="25" t="s">
        <v>804</v>
      </c>
      <c r="D227" s="26" t="s">
        <v>550</v>
      </c>
      <c r="E227" s="26" t="s">
        <v>551</v>
      </c>
      <c r="F227" s="27"/>
    </row>
    <row r="228" spans="1:6" x14ac:dyDescent="0.15">
      <c r="A228" s="37" t="str">
        <f t="shared" si="5"/>
        <v>361</v>
      </c>
      <c r="B228" s="25">
        <v>361</v>
      </c>
      <c r="C228" s="25" t="s">
        <v>805</v>
      </c>
      <c r="D228" s="26" t="s">
        <v>552</v>
      </c>
      <c r="E228" s="26" t="s">
        <v>553</v>
      </c>
      <c r="F228" s="27" t="s">
        <v>554</v>
      </c>
    </row>
    <row r="229" spans="1:6" x14ac:dyDescent="0.15">
      <c r="A229" s="37" t="str">
        <f t="shared" si="5"/>
        <v>363</v>
      </c>
      <c r="B229" s="25">
        <v>363</v>
      </c>
      <c r="C229" s="25" t="s">
        <v>806</v>
      </c>
      <c r="D229" s="26" t="s">
        <v>552</v>
      </c>
      <c r="E229" s="26" t="s">
        <v>553</v>
      </c>
      <c r="F229" s="27" t="s">
        <v>555</v>
      </c>
    </row>
    <row r="230" spans="1:6" x14ac:dyDescent="0.15">
      <c r="A230" s="36" t="str">
        <f t="shared" si="5"/>
        <v>364</v>
      </c>
      <c r="B230" s="28">
        <v>364</v>
      </c>
      <c r="C230" s="28" t="s">
        <v>335</v>
      </c>
      <c r="D230" s="26" t="s">
        <v>552</v>
      </c>
      <c r="E230" s="26" t="s">
        <v>556</v>
      </c>
      <c r="F230" s="27"/>
    </row>
    <row r="231" spans="1:6" x14ac:dyDescent="0.15">
      <c r="A231" s="37" t="str">
        <f t="shared" si="5"/>
        <v>371</v>
      </c>
      <c r="B231" s="25">
        <v>371</v>
      </c>
      <c r="C231" s="25" t="s">
        <v>807</v>
      </c>
      <c r="D231" s="26" t="s">
        <v>552</v>
      </c>
      <c r="E231" s="26" t="s">
        <v>553</v>
      </c>
      <c r="F231" s="27" t="s">
        <v>557</v>
      </c>
    </row>
    <row r="232" spans="1:6" x14ac:dyDescent="0.15">
      <c r="A232" s="36" t="str">
        <f t="shared" si="5"/>
        <v>373</v>
      </c>
      <c r="B232" s="28">
        <v>373</v>
      </c>
      <c r="C232" s="28" t="s">
        <v>336</v>
      </c>
      <c r="D232" s="26" t="s">
        <v>552</v>
      </c>
      <c r="E232" s="26" t="s">
        <v>556</v>
      </c>
      <c r="F232" s="27"/>
    </row>
    <row r="233" spans="1:6" x14ac:dyDescent="0.15">
      <c r="A233" s="36" t="str">
        <f t="shared" si="5"/>
        <v>374</v>
      </c>
      <c r="B233" s="28">
        <v>374</v>
      </c>
      <c r="C233" s="28" t="s">
        <v>337</v>
      </c>
      <c r="D233" s="26" t="s">
        <v>552</v>
      </c>
      <c r="E233" s="26" t="s">
        <v>556</v>
      </c>
      <c r="F233" s="27"/>
    </row>
    <row r="234" spans="1:6" x14ac:dyDescent="0.15">
      <c r="A234" s="37" t="str">
        <f t="shared" si="5"/>
        <v>381</v>
      </c>
      <c r="B234" s="25">
        <v>381</v>
      </c>
      <c r="C234" s="25" t="s">
        <v>808</v>
      </c>
      <c r="D234" s="26" t="s">
        <v>552</v>
      </c>
      <c r="E234" s="26" t="s">
        <v>553</v>
      </c>
      <c r="F234" s="27" t="s">
        <v>558</v>
      </c>
    </row>
    <row r="235" spans="1:6" x14ac:dyDescent="0.15">
      <c r="A235" s="36" t="str">
        <f t="shared" si="5"/>
        <v>384</v>
      </c>
      <c r="B235" s="28">
        <v>384</v>
      </c>
      <c r="C235" s="28" t="s">
        <v>338</v>
      </c>
      <c r="D235" s="26" t="s">
        <v>552</v>
      </c>
      <c r="E235" s="26" t="s">
        <v>556</v>
      </c>
      <c r="F235" s="27"/>
    </row>
    <row r="236" spans="1:6" x14ac:dyDescent="0.15">
      <c r="A236" s="37" t="str">
        <f t="shared" si="5"/>
        <v>387</v>
      </c>
      <c r="B236" s="25">
        <v>387</v>
      </c>
      <c r="C236" s="25" t="s">
        <v>809</v>
      </c>
      <c r="D236" s="26" t="s">
        <v>552</v>
      </c>
      <c r="E236" s="26" t="s">
        <v>553</v>
      </c>
      <c r="F236" s="27" t="s">
        <v>559</v>
      </c>
    </row>
    <row r="237" spans="1:6" x14ac:dyDescent="0.15">
      <c r="A237" s="36" t="str">
        <f t="shared" si="5"/>
        <v>389</v>
      </c>
      <c r="B237" s="28">
        <v>389</v>
      </c>
      <c r="C237" s="28" t="s">
        <v>339</v>
      </c>
      <c r="D237" s="26" t="s">
        <v>552</v>
      </c>
      <c r="E237" s="26" t="s">
        <v>556</v>
      </c>
      <c r="F237" s="27"/>
    </row>
    <row r="238" spans="1:6" x14ac:dyDescent="0.15">
      <c r="A238" s="36" t="str">
        <f t="shared" si="5"/>
        <v>391</v>
      </c>
      <c r="B238" s="28">
        <v>391</v>
      </c>
      <c r="C238" s="28" t="s">
        <v>340</v>
      </c>
      <c r="D238" s="26" t="s">
        <v>552</v>
      </c>
      <c r="E238" s="26" t="s">
        <v>556</v>
      </c>
      <c r="F238" s="27"/>
    </row>
    <row r="239" spans="1:6" x14ac:dyDescent="0.15">
      <c r="A239" s="36" t="str">
        <f t="shared" si="5"/>
        <v>393</v>
      </c>
      <c r="B239" s="28">
        <v>393</v>
      </c>
      <c r="C239" s="28" t="s">
        <v>341</v>
      </c>
      <c r="D239" s="26" t="s">
        <v>552</v>
      </c>
      <c r="E239" s="26" t="s">
        <v>556</v>
      </c>
      <c r="F239" s="27"/>
    </row>
    <row r="240" spans="1:6" x14ac:dyDescent="0.15">
      <c r="A240" s="37" t="str">
        <f t="shared" si="5"/>
        <v>395</v>
      </c>
      <c r="B240" s="25">
        <v>395</v>
      </c>
      <c r="C240" s="25" t="s">
        <v>810</v>
      </c>
      <c r="D240" s="26" t="s">
        <v>552</v>
      </c>
      <c r="E240" s="26" t="s">
        <v>553</v>
      </c>
      <c r="F240" s="27" t="s">
        <v>560</v>
      </c>
    </row>
    <row r="241" spans="1:6" x14ac:dyDescent="0.15">
      <c r="A241" s="37" t="str">
        <f t="shared" si="5"/>
        <v>396</v>
      </c>
      <c r="B241" s="25">
        <v>396</v>
      </c>
      <c r="C241" s="25" t="s">
        <v>811</v>
      </c>
      <c r="D241" s="26" t="s">
        <v>552</v>
      </c>
      <c r="E241" s="26" t="s">
        <v>553</v>
      </c>
      <c r="F241" s="27" t="s">
        <v>561</v>
      </c>
    </row>
    <row r="242" spans="1:6" x14ac:dyDescent="0.15">
      <c r="A242" s="37" t="str">
        <f t="shared" si="5"/>
        <v>401</v>
      </c>
      <c r="B242" s="25">
        <v>401</v>
      </c>
      <c r="C242" s="25" t="s">
        <v>812</v>
      </c>
      <c r="D242" s="26" t="s">
        <v>552</v>
      </c>
      <c r="E242" s="26" t="s">
        <v>553</v>
      </c>
      <c r="F242" s="27" t="s">
        <v>562</v>
      </c>
    </row>
    <row r="243" spans="1:6" x14ac:dyDescent="0.15">
      <c r="A243" s="37" t="str">
        <f t="shared" si="5"/>
        <v>403</v>
      </c>
      <c r="B243" s="25">
        <v>403</v>
      </c>
      <c r="C243" s="25" t="s">
        <v>813</v>
      </c>
      <c r="D243" s="26" t="s">
        <v>552</v>
      </c>
      <c r="E243" s="26" t="s">
        <v>553</v>
      </c>
      <c r="F243" s="27" t="s">
        <v>563</v>
      </c>
    </row>
    <row r="244" spans="1:6" x14ac:dyDescent="0.15">
      <c r="A244" s="37" t="str">
        <f t="shared" si="5"/>
        <v>404</v>
      </c>
      <c r="B244" s="25">
        <v>404</v>
      </c>
      <c r="C244" s="25" t="s">
        <v>814</v>
      </c>
      <c r="D244" s="26" t="s">
        <v>552</v>
      </c>
      <c r="E244" s="26" t="s">
        <v>553</v>
      </c>
      <c r="F244" s="27" t="s">
        <v>564</v>
      </c>
    </row>
    <row r="245" spans="1:6" x14ac:dyDescent="0.15">
      <c r="A245" s="36" t="str">
        <f t="shared" si="5"/>
        <v>405</v>
      </c>
      <c r="B245" s="28">
        <v>405</v>
      </c>
      <c r="C245" s="28" t="s">
        <v>342</v>
      </c>
      <c r="D245" s="26" t="s">
        <v>552</v>
      </c>
      <c r="E245" s="26" t="s">
        <v>556</v>
      </c>
      <c r="F245" s="27"/>
    </row>
    <row r="246" spans="1:6" x14ac:dyDescent="0.15">
      <c r="A246" s="36" t="str">
        <f t="shared" si="5"/>
        <v>407</v>
      </c>
      <c r="B246" s="28">
        <v>407</v>
      </c>
      <c r="C246" s="28" t="s">
        <v>343</v>
      </c>
      <c r="D246" s="26" t="s">
        <v>552</v>
      </c>
      <c r="E246" s="26" t="s">
        <v>556</v>
      </c>
      <c r="F246" s="27"/>
    </row>
    <row r="247" spans="1:6" x14ac:dyDescent="0.15">
      <c r="A247" s="37" t="str">
        <f t="shared" si="5"/>
        <v>408</v>
      </c>
      <c r="B247" s="25">
        <v>408</v>
      </c>
      <c r="C247" s="25" t="s">
        <v>815</v>
      </c>
      <c r="D247" s="26" t="s">
        <v>552</v>
      </c>
      <c r="E247" s="26" t="s">
        <v>553</v>
      </c>
      <c r="F247" s="27" t="s">
        <v>565</v>
      </c>
    </row>
    <row r="248" spans="1:6" x14ac:dyDescent="0.15">
      <c r="A248" s="37" t="str">
        <f t="shared" si="5"/>
        <v>409</v>
      </c>
      <c r="B248" s="25">
        <v>409</v>
      </c>
      <c r="C248" s="25" t="s">
        <v>816</v>
      </c>
      <c r="D248" s="26" t="s">
        <v>552</v>
      </c>
      <c r="E248" s="26" t="s">
        <v>553</v>
      </c>
      <c r="F248" s="27" t="s">
        <v>566</v>
      </c>
    </row>
    <row r="249" spans="1:6" x14ac:dyDescent="0.15">
      <c r="A249" s="36" t="str">
        <f t="shared" si="5"/>
        <v>411</v>
      </c>
      <c r="B249" s="28">
        <v>411</v>
      </c>
      <c r="C249" s="28" t="s">
        <v>344</v>
      </c>
      <c r="D249" s="26" t="s">
        <v>552</v>
      </c>
      <c r="E249" s="26" t="s">
        <v>556</v>
      </c>
      <c r="F249" s="27"/>
    </row>
    <row r="250" spans="1:6" x14ac:dyDescent="0.15">
      <c r="A250" s="37" t="str">
        <f t="shared" si="5"/>
        <v>414</v>
      </c>
      <c r="B250" s="25">
        <v>414</v>
      </c>
      <c r="C250" s="25" t="s">
        <v>817</v>
      </c>
      <c r="D250" s="26" t="s">
        <v>567</v>
      </c>
      <c r="E250" s="26" t="s">
        <v>568</v>
      </c>
      <c r="F250" s="27"/>
    </row>
    <row r="251" spans="1:6" x14ac:dyDescent="0.15">
      <c r="A251" s="36" t="str">
        <f t="shared" si="5"/>
        <v>421</v>
      </c>
      <c r="B251" s="28">
        <v>421</v>
      </c>
      <c r="C251" s="28" t="s">
        <v>345</v>
      </c>
      <c r="D251" s="26" t="s">
        <v>569</v>
      </c>
      <c r="E251" s="26" t="s">
        <v>570</v>
      </c>
      <c r="F251" s="27"/>
    </row>
    <row r="252" spans="1:6" x14ac:dyDescent="0.15">
      <c r="A252" s="37" t="str">
        <f t="shared" si="5"/>
        <v>423</v>
      </c>
      <c r="B252" s="25">
        <v>423</v>
      </c>
      <c r="C252" s="25" t="s">
        <v>818</v>
      </c>
      <c r="D252" s="26" t="s">
        <v>569</v>
      </c>
      <c r="E252" s="26" t="s">
        <v>571</v>
      </c>
      <c r="F252" s="27" t="s">
        <v>572</v>
      </c>
    </row>
    <row r="253" spans="1:6" x14ac:dyDescent="0.15">
      <c r="A253" s="37" t="str">
        <f t="shared" si="5"/>
        <v>424</v>
      </c>
      <c r="B253" s="25">
        <v>424</v>
      </c>
      <c r="C253" s="25" t="s">
        <v>819</v>
      </c>
      <c r="D253" s="26" t="s">
        <v>569</v>
      </c>
      <c r="E253" s="26" t="s">
        <v>571</v>
      </c>
      <c r="F253" s="27" t="s">
        <v>573</v>
      </c>
    </row>
    <row r="254" spans="1:6" x14ac:dyDescent="0.15">
      <c r="A254" s="36" t="str">
        <f t="shared" si="5"/>
        <v>427</v>
      </c>
      <c r="B254" s="28">
        <v>427</v>
      </c>
      <c r="C254" s="28" t="s">
        <v>346</v>
      </c>
      <c r="D254" s="26" t="s">
        <v>569</v>
      </c>
      <c r="E254" s="26" t="s">
        <v>570</v>
      </c>
      <c r="F254" s="27"/>
    </row>
    <row r="255" spans="1:6" x14ac:dyDescent="0.15">
      <c r="A255" s="37" t="str">
        <f t="shared" si="5"/>
        <v>431</v>
      </c>
      <c r="B255" s="25">
        <v>431</v>
      </c>
      <c r="C255" s="25" t="s">
        <v>820</v>
      </c>
      <c r="D255" s="26" t="s">
        <v>569</v>
      </c>
      <c r="E255" s="26" t="s">
        <v>571</v>
      </c>
      <c r="F255" s="27" t="s">
        <v>574</v>
      </c>
    </row>
    <row r="256" spans="1:6" x14ac:dyDescent="0.15">
      <c r="A256" s="37" t="str">
        <f t="shared" si="5"/>
        <v>436</v>
      </c>
      <c r="B256" s="25">
        <v>436</v>
      </c>
      <c r="C256" s="25" t="s">
        <v>821</v>
      </c>
      <c r="D256" s="26" t="s">
        <v>569</v>
      </c>
      <c r="E256" s="26" t="s">
        <v>571</v>
      </c>
      <c r="F256" s="27" t="s">
        <v>575</v>
      </c>
    </row>
    <row r="257" spans="1:6" x14ac:dyDescent="0.15">
      <c r="A257" s="37" t="str">
        <f t="shared" si="5"/>
        <v>438</v>
      </c>
      <c r="B257" s="25">
        <v>438</v>
      </c>
      <c r="C257" s="25" t="s">
        <v>822</v>
      </c>
      <c r="D257" s="26" t="s">
        <v>569</v>
      </c>
      <c r="E257" s="26" t="s">
        <v>571</v>
      </c>
      <c r="F257" s="27" t="s">
        <v>576</v>
      </c>
    </row>
    <row r="258" spans="1:6" x14ac:dyDescent="0.15">
      <c r="A258" s="37" t="str">
        <f t="shared" si="5"/>
        <v>441</v>
      </c>
      <c r="B258" s="25">
        <v>441</v>
      </c>
      <c r="C258" s="25" t="s">
        <v>823</v>
      </c>
      <c r="D258" s="26" t="s">
        <v>569</v>
      </c>
      <c r="E258" s="26" t="s">
        <v>571</v>
      </c>
      <c r="F258" s="27" t="s">
        <v>577</v>
      </c>
    </row>
    <row r="259" spans="1:6" x14ac:dyDescent="0.15">
      <c r="A259" s="36" t="str">
        <f t="shared" ref="A259:A322" si="6">TEXT(B259,"00＃")</f>
        <v>444</v>
      </c>
      <c r="B259" s="28">
        <v>444</v>
      </c>
      <c r="C259" s="28" t="s">
        <v>347</v>
      </c>
      <c r="D259" s="26" t="s">
        <v>569</v>
      </c>
      <c r="E259" s="26" t="s">
        <v>570</v>
      </c>
      <c r="F259" s="27"/>
    </row>
    <row r="260" spans="1:6" x14ac:dyDescent="0.15">
      <c r="A260" s="36" t="str">
        <f t="shared" si="6"/>
        <v>445</v>
      </c>
      <c r="B260" s="28">
        <v>445</v>
      </c>
      <c r="C260" s="28" t="s">
        <v>348</v>
      </c>
      <c r="D260" s="26" t="s">
        <v>569</v>
      </c>
      <c r="E260" s="26" t="s">
        <v>570</v>
      </c>
      <c r="F260" s="27"/>
    </row>
    <row r="261" spans="1:6" x14ac:dyDescent="0.15">
      <c r="A261" s="37" t="str">
        <f t="shared" si="6"/>
        <v>448</v>
      </c>
      <c r="B261" s="25">
        <v>448</v>
      </c>
      <c r="C261" s="25" t="s">
        <v>824</v>
      </c>
      <c r="D261" s="26" t="s">
        <v>569</v>
      </c>
      <c r="E261" s="26" t="s">
        <v>571</v>
      </c>
      <c r="F261" s="27" t="s">
        <v>578</v>
      </c>
    </row>
    <row r="262" spans="1:6" x14ac:dyDescent="0.15">
      <c r="A262" s="37" t="str">
        <f t="shared" si="6"/>
        <v>450</v>
      </c>
      <c r="B262" s="25">
        <v>450</v>
      </c>
      <c r="C262" s="25" t="s">
        <v>825</v>
      </c>
      <c r="D262" s="26" t="s">
        <v>569</v>
      </c>
      <c r="E262" s="26" t="s">
        <v>571</v>
      </c>
      <c r="F262" s="27" t="s">
        <v>579</v>
      </c>
    </row>
    <row r="263" spans="1:6" x14ac:dyDescent="0.15">
      <c r="A263" s="37" t="str">
        <f t="shared" si="6"/>
        <v>451</v>
      </c>
      <c r="B263" s="25">
        <v>451</v>
      </c>
      <c r="C263" s="25" t="s">
        <v>826</v>
      </c>
      <c r="D263" s="26" t="s">
        <v>569</v>
      </c>
      <c r="E263" s="26" t="s">
        <v>571</v>
      </c>
      <c r="F263" s="27" t="s">
        <v>580</v>
      </c>
    </row>
    <row r="264" spans="1:6" x14ac:dyDescent="0.15">
      <c r="A264" s="37" t="str">
        <f t="shared" si="6"/>
        <v>452</v>
      </c>
      <c r="B264" s="25">
        <v>452</v>
      </c>
      <c r="C264" s="25" t="s">
        <v>827</v>
      </c>
      <c r="D264" s="26" t="s">
        <v>569</v>
      </c>
      <c r="E264" s="26" t="s">
        <v>571</v>
      </c>
      <c r="F264" s="27" t="s">
        <v>581</v>
      </c>
    </row>
    <row r="265" spans="1:6" x14ac:dyDescent="0.15">
      <c r="A265" s="36" t="str">
        <f t="shared" si="6"/>
        <v>453</v>
      </c>
      <c r="B265" s="28">
        <v>453</v>
      </c>
      <c r="C265" s="28" t="s">
        <v>349</v>
      </c>
      <c r="D265" s="26" t="s">
        <v>569</v>
      </c>
      <c r="E265" s="26" t="s">
        <v>570</v>
      </c>
      <c r="F265" s="27"/>
    </row>
    <row r="266" spans="1:6" x14ac:dyDescent="0.15">
      <c r="A266" s="36" t="str">
        <f t="shared" si="6"/>
        <v>454</v>
      </c>
      <c r="B266" s="28">
        <v>454</v>
      </c>
      <c r="C266" s="28" t="s">
        <v>350</v>
      </c>
      <c r="D266" s="26" t="s">
        <v>569</v>
      </c>
      <c r="E266" s="26" t="s">
        <v>570</v>
      </c>
      <c r="F266" s="27"/>
    </row>
    <row r="267" spans="1:6" x14ac:dyDescent="0.15">
      <c r="A267" s="36" t="str">
        <f t="shared" si="6"/>
        <v>457</v>
      </c>
      <c r="B267" s="28">
        <v>457</v>
      </c>
      <c r="C267" s="28" t="s">
        <v>351</v>
      </c>
      <c r="D267" s="26" t="s">
        <v>569</v>
      </c>
      <c r="E267" s="26" t="s">
        <v>570</v>
      </c>
      <c r="F267" s="27"/>
    </row>
    <row r="268" spans="1:6" x14ac:dyDescent="0.15">
      <c r="A268" s="36" t="str">
        <f t="shared" si="6"/>
        <v>458</v>
      </c>
      <c r="B268" s="28">
        <v>458</v>
      </c>
      <c r="C268" s="28" t="s">
        <v>352</v>
      </c>
      <c r="D268" s="26" t="s">
        <v>569</v>
      </c>
      <c r="E268" s="26" t="s">
        <v>570</v>
      </c>
      <c r="F268" s="27"/>
    </row>
    <row r="269" spans="1:6" x14ac:dyDescent="0.15">
      <c r="A269" s="37" t="str">
        <f t="shared" si="6"/>
        <v>459</v>
      </c>
      <c r="B269" s="25">
        <v>459</v>
      </c>
      <c r="C269" s="25" t="s">
        <v>828</v>
      </c>
      <c r="D269" s="26" t="s">
        <v>569</v>
      </c>
      <c r="E269" s="26" t="s">
        <v>571</v>
      </c>
      <c r="F269" s="27" t="s">
        <v>582</v>
      </c>
    </row>
    <row r="270" spans="1:6" x14ac:dyDescent="0.15">
      <c r="A270" s="37" t="str">
        <f t="shared" si="6"/>
        <v>461</v>
      </c>
      <c r="B270" s="25">
        <v>461</v>
      </c>
      <c r="C270" s="25" t="s">
        <v>829</v>
      </c>
      <c r="D270" s="26" t="s">
        <v>569</v>
      </c>
      <c r="E270" s="26" t="s">
        <v>571</v>
      </c>
      <c r="F270" s="27" t="s">
        <v>583</v>
      </c>
    </row>
    <row r="271" spans="1:6" x14ac:dyDescent="0.15">
      <c r="A271" s="37" t="str">
        <f t="shared" si="6"/>
        <v>462</v>
      </c>
      <c r="B271" s="25">
        <v>462</v>
      </c>
      <c r="C271" s="25" t="s">
        <v>830</v>
      </c>
      <c r="D271" s="26" t="s">
        <v>569</v>
      </c>
      <c r="E271" s="26" t="s">
        <v>571</v>
      </c>
      <c r="F271" s="27" t="s">
        <v>584</v>
      </c>
    </row>
    <row r="272" spans="1:6" x14ac:dyDescent="0.15">
      <c r="A272" s="36" t="str">
        <f t="shared" si="6"/>
        <v>463</v>
      </c>
      <c r="B272" s="28">
        <v>463</v>
      </c>
      <c r="C272" s="28" t="s">
        <v>353</v>
      </c>
      <c r="D272" s="26" t="s">
        <v>569</v>
      </c>
      <c r="E272" s="26" t="s">
        <v>570</v>
      </c>
      <c r="F272" s="27"/>
    </row>
    <row r="273" spans="1:6" x14ac:dyDescent="0.15">
      <c r="A273" s="37" t="str">
        <f t="shared" si="6"/>
        <v>464</v>
      </c>
      <c r="B273" s="25">
        <v>464</v>
      </c>
      <c r="C273" s="25" t="s">
        <v>831</v>
      </c>
      <c r="D273" s="26" t="s">
        <v>569</v>
      </c>
      <c r="E273" s="26" t="s">
        <v>571</v>
      </c>
      <c r="F273" s="27" t="s">
        <v>585</v>
      </c>
    </row>
    <row r="274" spans="1:6" x14ac:dyDescent="0.15">
      <c r="A274" s="37" t="str">
        <f t="shared" si="6"/>
        <v>468</v>
      </c>
      <c r="B274" s="25">
        <v>468</v>
      </c>
      <c r="C274" s="25" t="s">
        <v>832</v>
      </c>
      <c r="D274" s="26" t="s">
        <v>569</v>
      </c>
      <c r="E274" s="26" t="s">
        <v>571</v>
      </c>
      <c r="F274" s="27" t="s">
        <v>586</v>
      </c>
    </row>
    <row r="275" spans="1:6" x14ac:dyDescent="0.15">
      <c r="A275" s="37" t="str">
        <f t="shared" si="6"/>
        <v>472</v>
      </c>
      <c r="B275" s="25">
        <v>472</v>
      </c>
      <c r="C275" s="25" t="s">
        <v>833</v>
      </c>
      <c r="D275" s="26" t="s">
        <v>569</v>
      </c>
      <c r="E275" s="26" t="s">
        <v>571</v>
      </c>
      <c r="F275" s="27" t="s">
        <v>587</v>
      </c>
    </row>
    <row r="276" spans="1:6" x14ac:dyDescent="0.15">
      <c r="A276" s="37" t="str">
        <f t="shared" si="6"/>
        <v>473</v>
      </c>
      <c r="B276" s="25">
        <v>473</v>
      </c>
      <c r="C276" s="25" t="s">
        <v>834</v>
      </c>
      <c r="D276" s="26" t="s">
        <v>569</v>
      </c>
      <c r="E276" s="26" t="s">
        <v>571</v>
      </c>
      <c r="F276" s="27" t="s">
        <v>588</v>
      </c>
    </row>
    <row r="277" spans="1:6" x14ac:dyDescent="0.15">
      <c r="A277" s="37" t="str">
        <f t="shared" si="6"/>
        <v>474</v>
      </c>
      <c r="B277" s="25">
        <v>474</v>
      </c>
      <c r="C277" s="25" t="s">
        <v>835</v>
      </c>
      <c r="D277" s="26" t="s">
        <v>569</v>
      </c>
      <c r="E277" s="26" t="s">
        <v>571</v>
      </c>
      <c r="F277" s="27" t="s">
        <v>589</v>
      </c>
    </row>
    <row r="278" spans="1:6" x14ac:dyDescent="0.15">
      <c r="A278" s="37" t="str">
        <f t="shared" si="6"/>
        <v>475</v>
      </c>
      <c r="B278" s="25">
        <v>475</v>
      </c>
      <c r="C278" s="25" t="s">
        <v>836</v>
      </c>
      <c r="D278" s="26" t="s">
        <v>569</v>
      </c>
      <c r="E278" s="26" t="s">
        <v>571</v>
      </c>
      <c r="F278" s="27" t="s">
        <v>590</v>
      </c>
    </row>
    <row r="279" spans="1:6" x14ac:dyDescent="0.15">
      <c r="A279" s="37" t="str">
        <f t="shared" si="6"/>
        <v>476</v>
      </c>
      <c r="B279" s="25">
        <v>476</v>
      </c>
      <c r="C279" s="25" t="s">
        <v>837</v>
      </c>
      <c r="D279" s="26" t="s">
        <v>569</v>
      </c>
      <c r="E279" s="26" t="s">
        <v>571</v>
      </c>
      <c r="F279" s="27" t="s">
        <v>591</v>
      </c>
    </row>
    <row r="280" spans="1:6" x14ac:dyDescent="0.15">
      <c r="A280" s="37" t="str">
        <f t="shared" si="6"/>
        <v>477</v>
      </c>
      <c r="B280" s="25">
        <v>477</v>
      </c>
      <c r="C280" s="25" t="s">
        <v>838</v>
      </c>
      <c r="D280" s="26" t="s">
        <v>569</v>
      </c>
      <c r="E280" s="26" t="s">
        <v>571</v>
      </c>
      <c r="F280" s="27" t="s">
        <v>592</v>
      </c>
    </row>
    <row r="281" spans="1:6" x14ac:dyDescent="0.15">
      <c r="A281" s="37" t="str">
        <f t="shared" si="6"/>
        <v>478</v>
      </c>
      <c r="B281" s="25">
        <v>478</v>
      </c>
      <c r="C281" s="25" t="s">
        <v>839</v>
      </c>
      <c r="D281" s="26" t="s">
        <v>569</v>
      </c>
      <c r="E281" s="26" t="s">
        <v>571</v>
      </c>
      <c r="F281" s="27" t="s">
        <v>593</v>
      </c>
    </row>
    <row r="282" spans="1:6" x14ac:dyDescent="0.15">
      <c r="A282" s="37" t="str">
        <f t="shared" si="6"/>
        <v>480</v>
      </c>
      <c r="B282" s="25">
        <v>480</v>
      </c>
      <c r="C282" s="25" t="s">
        <v>840</v>
      </c>
      <c r="D282" s="26" t="s">
        <v>569</v>
      </c>
      <c r="E282" s="26" t="s">
        <v>571</v>
      </c>
      <c r="F282" s="27" t="s">
        <v>594</v>
      </c>
    </row>
    <row r="283" spans="1:6" x14ac:dyDescent="0.15">
      <c r="A283" s="37" t="str">
        <f t="shared" si="6"/>
        <v>481</v>
      </c>
      <c r="B283" s="25">
        <v>481</v>
      </c>
      <c r="C283" s="25" t="s">
        <v>841</v>
      </c>
      <c r="D283" s="26" t="s">
        <v>569</v>
      </c>
      <c r="E283" s="26" t="s">
        <v>571</v>
      </c>
      <c r="F283" s="27" t="s">
        <v>595</v>
      </c>
    </row>
    <row r="284" spans="1:6" x14ac:dyDescent="0.15">
      <c r="A284" s="37" t="str">
        <f t="shared" si="6"/>
        <v>483</v>
      </c>
      <c r="B284" s="25">
        <v>483</v>
      </c>
      <c r="C284" s="25" t="s">
        <v>842</v>
      </c>
      <c r="D284" s="26" t="s">
        <v>569</v>
      </c>
      <c r="E284" s="26" t="s">
        <v>571</v>
      </c>
      <c r="F284" s="27" t="s">
        <v>596</v>
      </c>
    </row>
    <row r="285" spans="1:6" x14ac:dyDescent="0.15">
      <c r="A285" s="38" t="str">
        <f t="shared" si="6"/>
        <v>484</v>
      </c>
      <c r="B285" s="29">
        <v>484</v>
      </c>
      <c r="C285" s="29" t="s">
        <v>284</v>
      </c>
      <c r="D285" s="26" t="s">
        <v>569</v>
      </c>
      <c r="E285" s="26" t="s">
        <v>571</v>
      </c>
      <c r="F285" s="27"/>
    </row>
    <row r="286" spans="1:6" x14ac:dyDescent="0.15">
      <c r="A286" s="37" t="str">
        <f t="shared" si="6"/>
        <v>485</v>
      </c>
      <c r="B286" s="25">
        <v>485</v>
      </c>
      <c r="C286" s="25" t="s">
        <v>843</v>
      </c>
      <c r="D286" s="26" t="s">
        <v>569</v>
      </c>
      <c r="E286" s="26" t="s">
        <v>571</v>
      </c>
      <c r="F286" s="27" t="s">
        <v>597</v>
      </c>
    </row>
    <row r="287" spans="1:6" x14ac:dyDescent="0.15">
      <c r="A287" s="37" t="str">
        <f t="shared" si="6"/>
        <v>486</v>
      </c>
      <c r="B287" s="25">
        <v>486</v>
      </c>
      <c r="C287" s="25" t="s">
        <v>844</v>
      </c>
      <c r="D287" s="26" t="s">
        <v>569</v>
      </c>
      <c r="E287" s="26" t="s">
        <v>571</v>
      </c>
      <c r="F287" s="27" t="s">
        <v>598</v>
      </c>
    </row>
    <row r="288" spans="1:6" x14ac:dyDescent="0.15">
      <c r="A288" s="37" t="str">
        <f t="shared" si="6"/>
        <v>487</v>
      </c>
      <c r="B288" s="25">
        <v>487</v>
      </c>
      <c r="C288" s="25" t="s">
        <v>845</v>
      </c>
      <c r="D288" s="26" t="s">
        <v>569</v>
      </c>
      <c r="E288" s="26" t="s">
        <v>571</v>
      </c>
      <c r="F288" s="27" t="s">
        <v>599</v>
      </c>
    </row>
    <row r="289" spans="1:9" x14ac:dyDescent="0.15">
      <c r="A289" s="37" t="str">
        <f t="shared" si="6"/>
        <v>488</v>
      </c>
      <c r="B289" s="25">
        <v>488</v>
      </c>
      <c r="C289" s="25" t="s">
        <v>846</v>
      </c>
      <c r="D289" s="26" t="s">
        <v>569</v>
      </c>
      <c r="E289" s="26" t="s">
        <v>571</v>
      </c>
      <c r="F289" s="27" t="s">
        <v>600</v>
      </c>
    </row>
    <row r="290" spans="1:9" x14ac:dyDescent="0.15">
      <c r="A290" s="37" t="str">
        <f t="shared" si="6"/>
        <v>489</v>
      </c>
      <c r="B290" s="25">
        <v>489</v>
      </c>
      <c r="C290" s="25" t="s">
        <v>847</v>
      </c>
      <c r="D290" s="26" t="s">
        <v>569</v>
      </c>
      <c r="E290" s="26" t="s">
        <v>571</v>
      </c>
      <c r="F290" s="27" t="s">
        <v>601</v>
      </c>
    </row>
    <row r="291" spans="1:9" x14ac:dyDescent="0.15">
      <c r="A291" s="37" t="str">
        <f t="shared" si="6"/>
        <v>490</v>
      </c>
      <c r="B291" s="25">
        <v>490</v>
      </c>
      <c r="C291" s="25" t="s">
        <v>848</v>
      </c>
      <c r="D291" s="26" t="s">
        <v>569</v>
      </c>
      <c r="E291" s="26" t="s">
        <v>571</v>
      </c>
      <c r="F291" s="27" t="s">
        <v>602</v>
      </c>
    </row>
    <row r="292" spans="1:9" x14ac:dyDescent="0.15">
      <c r="A292" s="37" t="str">
        <f t="shared" si="6"/>
        <v>491</v>
      </c>
      <c r="B292" s="25">
        <v>491</v>
      </c>
      <c r="C292" s="25" t="s">
        <v>849</v>
      </c>
      <c r="D292" s="26" t="s">
        <v>569</v>
      </c>
      <c r="E292" s="26" t="s">
        <v>571</v>
      </c>
      <c r="F292" s="27" t="s">
        <v>603</v>
      </c>
    </row>
    <row r="293" spans="1:9" x14ac:dyDescent="0.15">
      <c r="A293" s="37" t="str">
        <f t="shared" si="6"/>
        <v>492</v>
      </c>
      <c r="B293" s="25">
        <v>492</v>
      </c>
      <c r="C293" s="25" t="s">
        <v>850</v>
      </c>
      <c r="D293" s="26" t="s">
        <v>569</v>
      </c>
      <c r="E293" s="26" t="s">
        <v>571</v>
      </c>
      <c r="F293" s="27" t="s">
        <v>604</v>
      </c>
    </row>
    <row r="294" spans="1:9" x14ac:dyDescent="0.15">
      <c r="A294" s="39" t="str">
        <f t="shared" si="6"/>
        <v>493</v>
      </c>
      <c r="B294" s="32">
        <v>493</v>
      </c>
      <c r="C294" s="32" t="s">
        <v>851</v>
      </c>
      <c r="D294" s="33" t="s">
        <v>460</v>
      </c>
      <c r="E294" s="33" t="s">
        <v>461</v>
      </c>
      <c r="F294" s="34"/>
    </row>
    <row r="295" spans="1:9" x14ac:dyDescent="0.15">
      <c r="A295" s="37" t="str">
        <f t="shared" si="6"/>
        <v>494</v>
      </c>
      <c r="B295" s="25">
        <v>494</v>
      </c>
      <c r="C295" s="25" t="s">
        <v>852</v>
      </c>
      <c r="D295" s="26" t="s">
        <v>460</v>
      </c>
      <c r="E295" s="26" t="s">
        <v>461</v>
      </c>
      <c r="F295" s="27" t="s">
        <v>605</v>
      </c>
    </row>
    <row r="296" spans="1:9" x14ac:dyDescent="0.15">
      <c r="A296" s="37" t="str">
        <f t="shared" si="6"/>
        <v>495</v>
      </c>
      <c r="B296" s="25">
        <v>495</v>
      </c>
      <c r="C296" s="25" t="s">
        <v>853</v>
      </c>
      <c r="D296" s="26" t="s">
        <v>460</v>
      </c>
      <c r="E296" s="26" t="s">
        <v>461</v>
      </c>
      <c r="F296" s="27" t="s">
        <v>606</v>
      </c>
    </row>
    <row r="297" spans="1:9" x14ac:dyDescent="0.15">
      <c r="A297" s="37" t="str">
        <f t="shared" si="6"/>
        <v>496</v>
      </c>
      <c r="B297" s="25">
        <v>496</v>
      </c>
      <c r="C297" s="25" t="s">
        <v>854</v>
      </c>
      <c r="D297" s="26" t="s">
        <v>460</v>
      </c>
      <c r="E297" s="26" t="s">
        <v>461</v>
      </c>
      <c r="F297" s="27" t="s">
        <v>607</v>
      </c>
    </row>
    <row r="298" spans="1:9" x14ac:dyDescent="0.15">
      <c r="A298" s="37" t="str">
        <f t="shared" si="6"/>
        <v>497</v>
      </c>
      <c r="B298" s="25">
        <v>497</v>
      </c>
      <c r="C298" s="25" t="s">
        <v>855</v>
      </c>
      <c r="D298" s="26" t="s">
        <v>460</v>
      </c>
      <c r="E298" s="26" t="s">
        <v>461</v>
      </c>
      <c r="F298" s="27" t="s">
        <v>608</v>
      </c>
    </row>
    <row r="299" spans="1:9" x14ac:dyDescent="0.15">
      <c r="A299" s="37" t="str">
        <f t="shared" si="6"/>
        <v>520</v>
      </c>
      <c r="B299" s="25">
        <v>520</v>
      </c>
      <c r="C299" s="25" t="s">
        <v>856</v>
      </c>
      <c r="D299" s="26" t="s">
        <v>609</v>
      </c>
      <c r="E299" s="26" t="s">
        <v>610</v>
      </c>
      <c r="F299" s="27"/>
    </row>
    <row r="300" spans="1:9" x14ac:dyDescent="0.15">
      <c r="A300" s="37" t="str">
        <f t="shared" si="6"/>
        <v>524</v>
      </c>
      <c r="B300" s="25">
        <v>524</v>
      </c>
      <c r="C300" s="25" t="s">
        <v>857</v>
      </c>
      <c r="D300" s="26" t="s">
        <v>611</v>
      </c>
      <c r="E300" s="26" t="s">
        <v>612</v>
      </c>
      <c r="F300" s="27"/>
    </row>
    <row r="301" spans="1:9" x14ac:dyDescent="0.15">
      <c r="A301" s="37" t="str">
        <f t="shared" si="6"/>
        <v>533</v>
      </c>
      <c r="B301" s="25">
        <v>533</v>
      </c>
      <c r="C301" s="25" t="s">
        <v>858</v>
      </c>
      <c r="D301" s="26" t="s">
        <v>613</v>
      </c>
      <c r="E301" s="26" t="s">
        <v>614</v>
      </c>
      <c r="F301" s="27"/>
    </row>
    <row r="302" spans="1:9" x14ac:dyDescent="0.15">
      <c r="A302" s="37" t="str">
        <f t="shared" si="6"/>
        <v>538</v>
      </c>
      <c r="B302" s="25">
        <v>538</v>
      </c>
      <c r="C302" s="25" t="s">
        <v>859</v>
      </c>
      <c r="D302" s="26" t="s">
        <v>613</v>
      </c>
      <c r="E302" s="26" t="s">
        <v>614</v>
      </c>
      <c r="F302" s="27"/>
    </row>
    <row r="303" spans="1:9" x14ac:dyDescent="0.15">
      <c r="A303" s="37" t="str">
        <f t="shared" si="6"/>
        <v>549</v>
      </c>
      <c r="B303" s="25">
        <v>549</v>
      </c>
      <c r="C303" s="25" t="s">
        <v>860</v>
      </c>
      <c r="D303" s="26" t="s">
        <v>567</v>
      </c>
      <c r="E303" s="26" t="s">
        <v>568</v>
      </c>
      <c r="F303" s="27"/>
    </row>
    <row r="304" spans="1:9" x14ac:dyDescent="0.15">
      <c r="A304" s="37" t="str">
        <f t="shared" si="6"/>
        <v>557</v>
      </c>
      <c r="B304" s="25">
        <v>557</v>
      </c>
      <c r="C304" s="25" t="s">
        <v>861</v>
      </c>
      <c r="D304" s="26" t="s">
        <v>615</v>
      </c>
      <c r="E304" s="26" t="s">
        <v>616</v>
      </c>
      <c r="F304" s="27"/>
      <c r="H304" s="35"/>
      <c r="I304" s="35"/>
    </row>
    <row r="305" spans="1:9" x14ac:dyDescent="0.15">
      <c r="A305" s="37" t="str">
        <f t="shared" si="6"/>
        <v>561</v>
      </c>
      <c r="B305" s="25">
        <v>561</v>
      </c>
      <c r="C305" s="25" t="s">
        <v>862</v>
      </c>
      <c r="D305" s="26" t="s">
        <v>617</v>
      </c>
      <c r="E305" s="26" t="s">
        <v>618</v>
      </c>
      <c r="F305" s="27"/>
      <c r="H305" s="35"/>
      <c r="I305" s="35"/>
    </row>
    <row r="306" spans="1:9" x14ac:dyDescent="0.15">
      <c r="A306" s="37" t="str">
        <f t="shared" si="6"/>
        <v>575</v>
      </c>
      <c r="B306" s="25">
        <v>575</v>
      </c>
      <c r="C306" s="25" t="s">
        <v>863</v>
      </c>
      <c r="D306" s="26" t="s">
        <v>617</v>
      </c>
      <c r="E306" s="26" t="s">
        <v>618</v>
      </c>
      <c r="F306" s="27"/>
    </row>
    <row r="307" spans="1:9" x14ac:dyDescent="0.15">
      <c r="A307" s="37" t="str">
        <f t="shared" si="6"/>
        <v>590</v>
      </c>
      <c r="B307" s="25">
        <v>590</v>
      </c>
      <c r="C307" s="25" t="s">
        <v>864</v>
      </c>
      <c r="D307" s="26" t="s">
        <v>619</v>
      </c>
      <c r="E307" s="26" t="s">
        <v>620</v>
      </c>
      <c r="F307" s="27"/>
    </row>
    <row r="308" spans="1:9" x14ac:dyDescent="0.15">
      <c r="A308" s="37" t="str">
        <f t="shared" si="6"/>
        <v>652</v>
      </c>
      <c r="B308" s="25">
        <v>652</v>
      </c>
      <c r="C308" s="25" t="s">
        <v>865</v>
      </c>
      <c r="D308" s="26" t="s">
        <v>619</v>
      </c>
      <c r="E308" s="26" t="s">
        <v>620</v>
      </c>
      <c r="F308" s="27"/>
    </row>
    <row r="309" spans="1:9" x14ac:dyDescent="0.15">
      <c r="A309" s="37" t="str">
        <f t="shared" si="6"/>
        <v>655</v>
      </c>
      <c r="B309" s="25">
        <v>655</v>
      </c>
      <c r="C309" s="25" t="s">
        <v>866</v>
      </c>
      <c r="D309" s="26" t="s">
        <v>619</v>
      </c>
      <c r="E309" s="26" t="s">
        <v>620</v>
      </c>
      <c r="F309" s="27"/>
    </row>
    <row r="310" spans="1:9" x14ac:dyDescent="0.15">
      <c r="A310" s="37" t="str">
        <f t="shared" si="6"/>
        <v>656</v>
      </c>
      <c r="B310" s="25">
        <v>656</v>
      </c>
      <c r="C310" s="25" t="s">
        <v>867</v>
      </c>
      <c r="D310" s="26" t="s">
        <v>613</v>
      </c>
      <c r="E310" s="26" t="s">
        <v>614</v>
      </c>
      <c r="F310" s="27"/>
    </row>
    <row r="311" spans="1:9" x14ac:dyDescent="0.15">
      <c r="A311" s="37" t="str">
        <f t="shared" si="6"/>
        <v>661</v>
      </c>
      <c r="B311" s="25">
        <v>661</v>
      </c>
      <c r="C311" s="25" t="s">
        <v>868</v>
      </c>
      <c r="D311" s="26" t="s">
        <v>619</v>
      </c>
      <c r="E311" s="26" t="s">
        <v>620</v>
      </c>
      <c r="F311" s="27"/>
    </row>
    <row r="312" spans="1:9" x14ac:dyDescent="0.15">
      <c r="A312" s="37" t="str">
        <f t="shared" si="6"/>
        <v>670</v>
      </c>
      <c r="B312" s="25">
        <v>670</v>
      </c>
      <c r="C312" s="25" t="s">
        <v>869</v>
      </c>
      <c r="D312" s="26" t="s">
        <v>621</v>
      </c>
      <c r="E312" s="26" t="s">
        <v>622</v>
      </c>
      <c r="F312" s="27"/>
    </row>
    <row r="313" spans="1:9" x14ac:dyDescent="0.15">
      <c r="A313" s="37" t="str">
        <f t="shared" si="6"/>
        <v>681</v>
      </c>
      <c r="B313" s="25">
        <v>681</v>
      </c>
      <c r="C313" s="25" t="s">
        <v>870</v>
      </c>
      <c r="D313" s="26" t="s">
        <v>623</v>
      </c>
      <c r="E313" s="26" t="s">
        <v>624</v>
      </c>
      <c r="F313" s="27"/>
    </row>
    <row r="314" spans="1:9" x14ac:dyDescent="0.15">
      <c r="A314" s="37" t="str">
        <f t="shared" si="6"/>
        <v>688</v>
      </c>
      <c r="B314" s="25">
        <v>688</v>
      </c>
      <c r="C314" s="25" t="s">
        <v>871</v>
      </c>
      <c r="D314" s="26" t="s">
        <v>623</v>
      </c>
      <c r="E314" s="26" t="s">
        <v>624</v>
      </c>
      <c r="F314" s="27"/>
    </row>
    <row r="315" spans="1:9" x14ac:dyDescent="0.15">
      <c r="A315" s="37" t="str">
        <f t="shared" si="6"/>
        <v>701</v>
      </c>
      <c r="B315" s="25">
        <v>701</v>
      </c>
      <c r="C315" s="25" t="s">
        <v>872</v>
      </c>
      <c r="D315" s="26" t="s">
        <v>623</v>
      </c>
      <c r="E315" s="26" t="s">
        <v>624</v>
      </c>
      <c r="F315" s="27"/>
    </row>
    <row r="316" spans="1:9" x14ac:dyDescent="0.15">
      <c r="A316" s="37" t="str">
        <f t="shared" si="6"/>
        <v>715</v>
      </c>
      <c r="B316" s="25">
        <v>715</v>
      </c>
      <c r="C316" s="25" t="s">
        <v>873</v>
      </c>
      <c r="D316" s="26" t="s">
        <v>609</v>
      </c>
      <c r="E316" s="26" t="s">
        <v>610</v>
      </c>
      <c r="F316" s="27"/>
    </row>
    <row r="317" spans="1:9" x14ac:dyDescent="0.15">
      <c r="A317" s="37" t="str">
        <f t="shared" si="6"/>
        <v>734</v>
      </c>
      <c r="B317" s="25">
        <v>734</v>
      </c>
      <c r="C317" s="25" t="s">
        <v>874</v>
      </c>
      <c r="D317" s="26" t="s">
        <v>619</v>
      </c>
      <c r="E317" s="26" t="s">
        <v>620</v>
      </c>
      <c r="F317" s="27"/>
    </row>
    <row r="318" spans="1:9" x14ac:dyDescent="0.15">
      <c r="A318" s="37" t="str">
        <f t="shared" si="6"/>
        <v>736</v>
      </c>
      <c r="B318" s="25">
        <v>736</v>
      </c>
      <c r="C318" s="25" t="s">
        <v>875</v>
      </c>
      <c r="D318" s="26" t="s">
        <v>609</v>
      </c>
      <c r="E318" s="26" t="s">
        <v>610</v>
      </c>
      <c r="F318" s="27"/>
    </row>
    <row r="319" spans="1:9" x14ac:dyDescent="0.15">
      <c r="A319" s="37" t="str">
        <f t="shared" si="6"/>
        <v>738</v>
      </c>
      <c r="B319" s="25">
        <v>738</v>
      </c>
      <c r="C319" s="25" t="s">
        <v>876</v>
      </c>
      <c r="D319" s="26" t="s">
        <v>609</v>
      </c>
      <c r="E319" s="26" t="s">
        <v>610</v>
      </c>
      <c r="F319" s="27"/>
    </row>
    <row r="320" spans="1:9" x14ac:dyDescent="0.15">
      <c r="A320" s="37" t="str">
        <f t="shared" si="6"/>
        <v>749</v>
      </c>
      <c r="B320" s="25">
        <v>749</v>
      </c>
      <c r="C320" s="25" t="s">
        <v>877</v>
      </c>
      <c r="D320" s="26" t="s">
        <v>625</v>
      </c>
      <c r="E320" s="26" t="s">
        <v>626</v>
      </c>
      <c r="F320" s="27"/>
    </row>
    <row r="321" spans="1:6" x14ac:dyDescent="0.15">
      <c r="A321" s="37" t="str">
        <f t="shared" si="6"/>
        <v>781</v>
      </c>
      <c r="B321" s="25">
        <v>781</v>
      </c>
      <c r="C321" s="25" t="s">
        <v>878</v>
      </c>
      <c r="D321" s="26" t="s">
        <v>625</v>
      </c>
      <c r="E321" s="26" t="s">
        <v>626</v>
      </c>
      <c r="F321" s="27"/>
    </row>
    <row r="322" spans="1:6" x14ac:dyDescent="0.15">
      <c r="A322" s="37" t="str">
        <f t="shared" si="6"/>
        <v>782</v>
      </c>
      <c r="B322" s="25">
        <v>782</v>
      </c>
      <c r="C322" s="25" t="s">
        <v>879</v>
      </c>
      <c r="D322" s="26" t="s">
        <v>619</v>
      </c>
      <c r="E322" s="26" t="s">
        <v>620</v>
      </c>
      <c r="F322" s="27"/>
    </row>
    <row r="323" spans="1:6" x14ac:dyDescent="0.15">
      <c r="A323" s="37" t="str">
        <f t="shared" ref="A323:A329" si="7">TEXT(B323,"00＃")</f>
        <v>783</v>
      </c>
      <c r="B323" s="25">
        <v>783</v>
      </c>
      <c r="C323" s="25" t="s">
        <v>880</v>
      </c>
      <c r="D323" s="26" t="s">
        <v>627</v>
      </c>
      <c r="E323" s="26" t="s">
        <v>628</v>
      </c>
      <c r="F323" s="27"/>
    </row>
    <row r="324" spans="1:6" x14ac:dyDescent="0.15">
      <c r="A324" s="37" t="str">
        <f t="shared" si="7"/>
        <v>784</v>
      </c>
      <c r="B324" s="25">
        <v>784</v>
      </c>
      <c r="C324" s="25" t="s">
        <v>881</v>
      </c>
      <c r="D324" s="26" t="s">
        <v>629</v>
      </c>
      <c r="E324" s="26" t="s">
        <v>630</v>
      </c>
      <c r="F324" s="27"/>
    </row>
    <row r="325" spans="1:6" x14ac:dyDescent="0.15">
      <c r="A325" s="37" t="str">
        <f t="shared" si="7"/>
        <v>789</v>
      </c>
      <c r="B325" s="25">
        <v>789</v>
      </c>
      <c r="C325" s="25" t="s">
        <v>882</v>
      </c>
      <c r="D325" s="26" t="s">
        <v>550</v>
      </c>
      <c r="E325" s="26" t="s">
        <v>551</v>
      </c>
      <c r="F325" s="27"/>
    </row>
    <row r="326" spans="1:6" x14ac:dyDescent="0.15">
      <c r="A326" s="37" t="str">
        <f t="shared" si="7"/>
        <v>851</v>
      </c>
      <c r="B326" s="25">
        <v>851</v>
      </c>
      <c r="C326" s="25" t="s">
        <v>883</v>
      </c>
      <c r="D326" s="26" t="s">
        <v>619</v>
      </c>
      <c r="E326" s="26" t="s">
        <v>620</v>
      </c>
      <c r="F326" s="27"/>
    </row>
    <row r="327" spans="1:6" x14ac:dyDescent="0.15">
      <c r="A327" s="37" t="str">
        <f t="shared" si="7"/>
        <v>860</v>
      </c>
      <c r="B327" s="25">
        <v>860</v>
      </c>
      <c r="C327" s="25" t="s">
        <v>884</v>
      </c>
      <c r="D327" s="26" t="s">
        <v>625</v>
      </c>
      <c r="E327" s="26" t="s">
        <v>626</v>
      </c>
      <c r="F327" s="27"/>
    </row>
    <row r="328" spans="1:6" x14ac:dyDescent="0.15">
      <c r="A328" s="37" t="str">
        <f t="shared" si="7"/>
        <v>873</v>
      </c>
      <c r="B328" s="25">
        <v>873</v>
      </c>
      <c r="C328" s="25" t="s">
        <v>885</v>
      </c>
      <c r="D328" s="26" t="s">
        <v>615</v>
      </c>
      <c r="E328" s="26" t="s">
        <v>616</v>
      </c>
      <c r="F328" s="27"/>
    </row>
    <row r="329" spans="1:6" x14ac:dyDescent="0.15">
      <c r="A329" s="37" t="str">
        <f t="shared" si="7"/>
        <v>874</v>
      </c>
      <c r="B329" s="25">
        <v>874</v>
      </c>
      <c r="C329" s="25" t="s">
        <v>886</v>
      </c>
      <c r="D329" s="26" t="s">
        <v>567</v>
      </c>
      <c r="E329" s="26" t="s">
        <v>568</v>
      </c>
      <c r="F329" s="27"/>
    </row>
    <row r="331" spans="1:6" x14ac:dyDescent="0.15">
      <c r="C331" s="24" t="s">
        <v>631</v>
      </c>
      <c r="E331" s="24">
        <f>COUNTIF(E3:E329,"○")</f>
        <v>224</v>
      </c>
    </row>
    <row r="332" spans="1:6" x14ac:dyDescent="0.15">
      <c r="E332" s="24">
        <v>8</v>
      </c>
    </row>
    <row r="333" spans="1:6" x14ac:dyDescent="0.15">
      <c r="A333" s="204"/>
      <c r="B333" s="204"/>
      <c r="C333" s="24" t="s">
        <v>632</v>
      </c>
      <c r="E333" s="24">
        <f>E331+E332</f>
        <v>232</v>
      </c>
    </row>
  </sheetData>
  <autoFilter ref="A2:M329"/>
  <mergeCells count="1">
    <mergeCell ref="A333:B333"/>
  </mergeCells>
  <phoneticPr fontId="2"/>
  <pageMargins left="0.75" right="0.75" top="1" bottom="1" header="0.51200000000000001" footer="0.51200000000000001"/>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workbookViewId="0">
      <selection activeCell="A18" sqref="A18"/>
    </sheetView>
  </sheetViews>
  <sheetFormatPr defaultRowHeight="13.5" x14ac:dyDescent="0.15"/>
  <cols>
    <col min="1" max="1" width="12.5" bestFit="1" customWidth="1"/>
    <col min="2" max="2" width="7.125" bestFit="1" customWidth="1"/>
    <col min="3" max="3" width="18" bestFit="1" customWidth="1"/>
    <col min="5" max="8" width="8.625" customWidth="1"/>
  </cols>
  <sheetData>
    <row r="1" spans="1:8" ht="15" customHeight="1" x14ac:dyDescent="0.15">
      <c r="A1" s="12" t="s">
        <v>269</v>
      </c>
      <c r="B1" s="12" t="s">
        <v>48</v>
      </c>
      <c r="C1" t="s">
        <v>49</v>
      </c>
      <c r="E1" s="14" t="s">
        <v>270</v>
      </c>
      <c r="F1" s="206"/>
      <c r="G1" s="206"/>
      <c r="H1" s="14" t="s">
        <v>271</v>
      </c>
    </row>
    <row r="2" spans="1:8" x14ac:dyDescent="0.15">
      <c r="A2" s="13" t="str">
        <f t="shared" ref="A2:A65" si="0">TEXT(B2,"000#")</f>
        <v>0005</v>
      </c>
      <c r="B2">
        <v>5</v>
      </c>
      <c r="C2" t="s">
        <v>246</v>
      </c>
      <c r="E2" s="205"/>
      <c r="F2" s="205"/>
      <c r="G2" s="205"/>
      <c r="H2" s="205"/>
    </row>
    <row r="3" spans="1:8" x14ac:dyDescent="0.15">
      <c r="A3" s="13" t="str">
        <f t="shared" si="0"/>
        <v>0006</v>
      </c>
      <c r="B3">
        <v>6</v>
      </c>
      <c r="C3" t="s">
        <v>247</v>
      </c>
      <c r="E3" s="205"/>
      <c r="F3" s="205"/>
      <c r="G3" s="205"/>
      <c r="H3" s="205"/>
    </row>
    <row r="4" spans="1:8" x14ac:dyDescent="0.15">
      <c r="A4" s="13" t="str">
        <f t="shared" si="0"/>
        <v>0007</v>
      </c>
      <c r="B4">
        <v>7</v>
      </c>
      <c r="C4" t="s">
        <v>248</v>
      </c>
      <c r="E4" s="205"/>
      <c r="F4" s="205"/>
      <c r="G4" s="205"/>
      <c r="H4" s="205"/>
    </row>
    <row r="5" spans="1:8" x14ac:dyDescent="0.15">
      <c r="A5" s="13" t="str">
        <f t="shared" si="0"/>
        <v>0008</v>
      </c>
      <c r="B5">
        <v>8</v>
      </c>
      <c r="C5" t="s">
        <v>249</v>
      </c>
    </row>
    <row r="6" spans="1:8" x14ac:dyDescent="0.15">
      <c r="A6" s="13" t="str">
        <f t="shared" si="0"/>
        <v>0009</v>
      </c>
      <c r="B6">
        <v>9</v>
      </c>
      <c r="C6" t="s">
        <v>250</v>
      </c>
    </row>
    <row r="7" spans="1:8" x14ac:dyDescent="0.15">
      <c r="A7" s="13" t="str">
        <f t="shared" si="0"/>
        <v>0011</v>
      </c>
      <c r="B7">
        <v>11</v>
      </c>
      <c r="C7" t="s">
        <v>206</v>
      </c>
    </row>
    <row r="8" spans="1:8" x14ac:dyDescent="0.15">
      <c r="A8" s="13" t="str">
        <f t="shared" si="0"/>
        <v>0013</v>
      </c>
      <c r="B8">
        <v>13</v>
      </c>
      <c r="C8" t="s">
        <v>207</v>
      </c>
    </row>
    <row r="9" spans="1:8" x14ac:dyDescent="0.15">
      <c r="A9" s="13" t="str">
        <f t="shared" si="0"/>
        <v>0015</v>
      </c>
      <c r="B9">
        <v>15</v>
      </c>
      <c r="C9" t="s">
        <v>208</v>
      </c>
    </row>
    <row r="10" spans="1:8" x14ac:dyDescent="0.15">
      <c r="A10" s="13" t="str">
        <f t="shared" si="0"/>
        <v>0020</v>
      </c>
      <c r="B10">
        <v>20</v>
      </c>
      <c r="C10" t="s">
        <v>201</v>
      </c>
    </row>
    <row r="11" spans="1:8" x14ac:dyDescent="0.15">
      <c r="A11" s="13" t="str">
        <f t="shared" si="0"/>
        <v>0022</v>
      </c>
      <c r="B11">
        <v>22</v>
      </c>
      <c r="C11" t="s">
        <v>237</v>
      </c>
    </row>
    <row r="12" spans="1:8" x14ac:dyDescent="0.15">
      <c r="A12" s="13" t="str">
        <f t="shared" si="0"/>
        <v>0023</v>
      </c>
      <c r="B12">
        <v>23</v>
      </c>
      <c r="C12" t="s">
        <v>238</v>
      </c>
    </row>
    <row r="13" spans="1:8" x14ac:dyDescent="0.15">
      <c r="A13" s="13" t="str">
        <f t="shared" si="0"/>
        <v>0024</v>
      </c>
      <c r="B13">
        <v>24</v>
      </c>
      <c r="C13" t="s">
        <v>239</v>
      </c>
    </row>
    <row r="14" spans="1:8" x14ac:dyDescent="0.15">
      <c r="A14" s="13" t="str">
        <f t="shared" si="0"/>
        <v>0027</v>
      </c>
      <c r="B14">
        <v>27</v>
      </c>
      <c r="C14" t="s">
        <v>108</v>
      </c>
    </row>
    <row r="15" spans="1:8" x14ac:dyDescent="0.15">
      <c r="A15" s="13" t="str">
        <f t="shared" si="0"/>
        <v>0028</v>
      </c>
      <c r="B15">
        <v>28</v>
      </c>
      <c r="C15" t="s">
        <v>132</v>
      </c>
    </row>
    <row r="16" spans="1:8" x14ac:dyDescent="0.15">
      <c r="A16" s="13" t="str">
        <f t="shared" si="0"/>
        <v>0029</v>
      </c>
      <c r="B16">
        <v>29</v>
      </c>
      <c r="C16" t="s">
        <v>133</v>
      </c>
    </row>
    <row r="17" spans="1:3" x14ac:dyDescent="0.15">
      <c r="A17" s="13" t="str">
        <f t="shared" si="0"/>
        <v>0035</v>
      </c>
      <c r="B17">
        <v>35</v>
      </c>
      <c r="C17" t="s">
        <v>145</v>
      </c>
    </row>
    <row r="18" spans="1:3" x14ac:dyDescent="0.15">
      <c r="A18" s="13" t="str">
        <f t="shared" si="0"/>
        <v>0036</v>
      </c>
      <c r="B18">
        <v>36</v>
      </c>
      <c r="C18" t="s">
        <v>146</v>
      </c>
    </row>
    <row r="19" spans="1:3" x14ac:dyDescent="0.15">
      <c r="A19" s="13" t="str">
        <f t="shared" si="0"/>
        <v>0041</v>
      </c>
      <c r="B19">
        <v>41</v>
      </c>
      <c r="C19" t="s">
        <v>187</v>
      </c>
    </row>
    <row r="20" spans="1:3" x14ac:dyDescent="0.15">
      <c r="A20" s="13" t="str">
        <f t="shared" si="0"/>
        <v>0042</v>
      </c>
      <c r="B20">
        <v>42</v>
      </c>
      <c r="C20" t="s">
        <v>174</v>
      </c>
    </row>
    <row r="21" spans="1:3" x14ac:dyDescent="0.15">
      <c r="A21" s="13" t="str">
        <f t="shared" si="0"/>
        <v>0045</v>
      </c>
      <c r="B21">
        <v>45</v>
      </c>
      <c r="C21" t="s">
        <v>157</v>
      </c>
    </row>
    <row r="22" spans="1:3" x14ac:dyDescent="0.15">
      <c r="A22" s="13" t="str">
        <f t="shared" si="0"/>
        <v>0048</v>
      </c>
      <c r="B22">
        <v>48</v>
      </c>
      <c r="C22" t="s">
        <v>147</v>
      </c>
    </row>
    <row r="23" spans="1:3" x14ac:dyDescent="0.15">
      <c r="A23" s="13" t="str">
        <f t="shared" si="0"/>
        <v>0049</v>
      </c>
      <c r="B23">
        <v>49</v>
      </c>
      <c r="C23" t="s">
        <v>188</v>
      </c>
    </row>
    <row r="24" spans="1:3" x14ac:dyDescent="0.15">
      <c r="A24" s="13" t="str">
        <f t="shared" si="0"/>
        <v>0051</v>
      </c>
      <c r="B24">
        <v>51</v>
      </c>
      <c r="C24" t="s">
        <v>158</v>
      </c>
    </row>
    <row r="25" spans="1:3" x14ac:dyDescent="0.15">
      <c r="A25" s="13" t="str">
        <f t="shared" si="0"/>
        <v>0052</v>
      </c>
      <c r="B25">
        <v>52</v>
      </c>
      <c r="C25" t="s">
        <v>91</v>
      </c>
    </row>
    <row r="26" spans="1:3" x14ac:dyDescent="0.15">
      <c r="A26" s="13" t="str">
        <f t="shared" si="0"/>
        <v>0053</v>
      </c>
      <c r="B26">
        <v>53</v>
      </c>
      <c r="C26" t="s">
        <v>159</v>
      </c>
    </row>
    <row r="27" spans="1:3" x14ac:dyDescent="0.15">
      <c r="A27" s="13" t="str">
        <f t="shared" si="0"/>
        <v>0055</v>
      </c>
      <c r="B27">
        <v>55</v>
      </c>
      <c r="C27" t="s">
        <v>118</v>
      </c>
    </row>
    <row r="28" spans="1:3" x14ac:dyDescent="0.15">
      <c r="A28" s="13" t="str">
        <f t="shared" si="0"/>
        <v>0058</v>
      </c>
      <c r="B28">
        <v>58</v>
      </c>
      <c r="C28" t="s">
        <v>189</v>
      </c>
    </row>
    <row r="29" spans="1:3" x14ac:dyDescent="0.15">
      <c r="A29" s="13" t="str">
        <f t="shared" si="0"/>
        <v>0059</v>
      </c>
      <c r="B29">
        <v>59</v>
      </c>
      <c r="C29" t="s">
        <v>70</v>
      </c>
    </row>
    <row r="30" spans="1:3" x14ac:dyDescent="0.15">
      <c r="A30" s="13" t="str">
        <f t="shared" si="0"/>
        <v>0060</v>
      </c>
      <c r="B30">
        <v>60</v>
      </c>
      <c r="C30" t="s">
        <v>71</v>
      </c>
    </row>
    <row r="31" spans="1:3" x14ac:dyDescent="0.15">
      <c r="A31" s="13" t="str">
        <f t="shared" si="0"/>
        <v>0061</v>
      </c>
      <c r="B31">
        <v>61</v>
      </c>
      <c r="C31" t="s">
        <v>214</v>
      </c>
    </row>
    <row r="32" spans="1:3" x14ac:dyDescent="0.15">
      <c r="A32" s="13" t="str">
        <f t="shared" si="0"/>
        <v>0062</v>
      </c>
      <c r="B32">
        <v>62</v>
      </c>
      <c r="C32" t="s">
        <v>215</v>
      </c>
    </row>
    <row r="33" spans="1:3" x14ac:dyDescent="0.15">
      <c r="A33" s="13" t="str">
        <f t="shared" si="0"/>
        <v>0063</v>
      </c>
      <c r="B33">
        <v>63</v>
      </c>
      <c r="C33" t="s">
        <v>216</v>
      </c>
    </row>
    <row r="34" spans="1:3" x14ac:dyDescent="0.15">
      <c r="A34" s="13" t="str">
        <f t="shared" si="0"/>
        <v>0065</v>
      </c>
      <c r="B34">
        <v>65</v>
      </c>
      <c r="C34" t="s">
        <v>55</v>
      </c>
    </row>
    <row r="35" spans="1:3" x14ac:dyDescent="0.15">
      <c r="A35" s="13" t="str">
        <f t="shared" si="0"/>
        <v>0066</v>
      </c>
      <c r="B35">
        <v>66</v>
      </c>
      <c r="C35" t="s">
        <v>56</v>
      </c>
    </row>
    <row r="36" spans="1:3" x14ac:dyDescent="0.15">
      <c r="A36" s="13" t="str">
        <f t="shared" si="0"/>
        <v>0069</v>
      </c>
      <c r="B36">
        <v>69</v>
      </c>
      <c r="C36" t="s">
        <v>57</v>
      </c>
    </row>
    <row r="37" spans="1:3" x14ac:dyDescent="0.15">
      <c r="A37" s="13" t="str">
        <f t="shared" si="0"/>
        <v>0070</v>
      </c>
      <c r="B37">
        <v>70</v>
      </c>
      <c r="C37" t="s">
        <v>58</v>
      </c>
    </row>
    <row r="38" spans="1:3" x14ac:dyDescent="0.15">
      <c r="A38" s="13" t="str">
        <f t="shared" si="0"/>
        <v>0071</v>
      </c>
      <c r="B38">
        <v>71</v>
      </c>
      <c r="C38" t="s">
        <v>59</v>
      </c>
    </row>
    <row r="39" spans="1:3" x14ac:dyDescent="0.15">
      <c r="A39" s="13" t="str">
        <f t="shared" si="0"/>
        <v>0073</v>
      </c>
      <c r="B39">
        <v>73</v>
      </c>
      <c r="C39" t="s">
        <v>223</v>
      </c>
    </row>
    <row r="40" spans="1:3" x14ac:dyDescent="0.15">
      <c r="A40" s="13" t="str">
        <f t="shared" si="0"/>
        <v>0074</v>
      </c>
      <c r="B40">
        <v>74</v>
      </c>
      <c r="C40" t="s">
        <v>224</v>
      </c>
    </row>
    <row r="41" spans="1:3" x14ac:dyDescent="0.15">
      <c r="A41" s="13" t="str">
        <f t="shared" si="0"/>
        <v>0075</v>
      </c>
      <c r="B41">
        <v>75</v>
      </c>
      <c r="C41" t="s">
        <v>225</v>
      </c>
    </row>
    <row r="42" spans="1:3" x14ac:dyDescent="0.15">
      <c r="A42" s="13" t="str">
        <f t="shared" si="0"/>
        <v>0077</v>
      </c>
      <c r="B42">
        <v>77</v>
      </c>
      <c r="C42" t="s">
        <v>77</v>
      </c>
    </row>
    <row r="43" spans="1:3" x14ac:dyDescent="0.15">
      <c r="A43" s="13" t="str">
        <f t="shared" si="0"/>
        <v>0078</v>
      </c>
      <c r="B43">
        <v>78</v>
      </c>
      <c r="C43" t="s">
        <v>78</v>
      </c>
    </row>
    <row r="44" spans="1:3" x14ac:dyDescent="0.15">
      <c r="A44" s="13" t="str">
        <f t="shared" si="0"/>
        <v>0079</v>
      </c>
      <c r="B44">
        <v>79</v>
      </c>
      <c r="C44" t="s">
        <v>79</v>
      </c>
    </row>
    <row r="45" spans="1:3" x14ac:dyDescent="0.15">
      <c r="A45" s="13" t="str">
        <f t="shared" si="0"/>
        <v>0080</v>
      </c>
      <c r="B45">
        <v>80</v>
      </c>
      <c r="C45" t="s">
        <v>80</v>
      </c>
    </row>
    <row r="46" spans="1:3" x14ac:dyDescent="0.15">
      <c r="A46" s="13" t="str">
        <f t="shared" si="0"/>
        <v>0081</v>
      </c>
      <c r="B46">
        <v>81</v>
      </c>
      <c r="C46" t="s">
        <v>81</v>
      </c>
    </row>
    <row r="47" spans="1:3" x14ac:dyDescent="0.15">
      <c r="A47" s="13" t="str">
        <f t="shared" si="0"/>
        <v>0082</v>
      </c>
      <c r="B47">
        <v>82</v>
      </c>
      <c r="C47" t="s">
        <v>82</v>
      </c>
    </row>
    <row r="48" spans="1:3" x14ac:dyDescent="0.15">
      <c r="A48" s="13" t="str">
        <f t="shared" si="0"/>
        <v>0083</v>
      </c>
      <c r="B48">
        <v>83</v>
      </c>
      <c r="C48" t="s">
        <v>83</v>
      </c>
    </row>
    <row r="49" spans="1:3" x14ac:dyDescent="0.15">
      <c r="A49" s="13" t="str">
        <f t="shared" si="0"/>
        <v>0085</v>
      </c>
      <c r="B49">
        <v>85</v>
      </c>
      <c r="C49" t="s">
        <v>261</v>
      </c>
    </row>
    <row r="50" spans="1:3" x14ac:dyDescent="0.15">
      <c r="A50" s="13" t="str">
        <f t="shared" si="0"/>
        <v>0086</v>
      </c>
      <c r="B50">
        <v>86</v>
      </c>
      <c r="C50" t="s">
        <v>262</v>
      </c>
    </row>
    <row r="51" spans="1:3" x14ac:dyDescent="0.15">
      <c r="A51" s="13" t="str">
        <f t="shared" si="0"/>
        <v>0087</v>
      </c>
      <c r="B51">
        <v>87</v>
      </c>
      <c r="C51" t="s">
        <v>263</v>
      </c>
    </row>
    <row r="52" spans="1:3" x14ac:dyDescent="0.15">
      <c r="A52" s="13" t="str">
        <f t="shared" si="0"/>
        <v>0088</v>
      </c>
      <c r="B52">
        <v>88</v>
      </c>
      <c r="C52" t="s">
        <v>264</v>
      </c>
    </row>
    <row r="53" spans="1:3" x14ac:dyDescent="0.15">
      <c r="A53" s="13" t="str">
        <f t="shared" si="0"/>
        <v>0089</v>
      </c>
      <c r="B53">
        <v>89</v>
      </c>
      <c r="C53" t="s">
        <v>265</v>
      </c>
    </row>
    <row r="54" spans="1:3" x14ac:dyDescent="0.15">
      <c r="A54" s="13" t="str">
        <f t="shared" si="0"/>
        <v>0090</v>
      </c>
      <c r="B54">
        <v>90</v>
      </c>
      <c r="C54" t="s">
        <v>226</v>
      </c>
    </row>
    <row r="55" spans="1:3" x14ac:dyDescent="0.15">
      <c r="A55" s="13" t="str">
        <f t="shared" si="0"/>
        <v>0091</v>
      </c>
      <c r="B55">
        <v>91</v>
      </c>
      <c r="C55" t="s">
        <v>217</v>
      </c>
    </row>
    <row r="56" spans="1:3" x14ac:dyDescent="0.15">
      <c r="A56" s="13" t="str">
        <f t="shared" si="0"/>
        <v>0092</v>
      </c>
      <c r="B56">
        <v>92</v>
      </c>
      <c r="C56" t="s">
        <v>218</v>
      </c>
    </row>
    <row r="57" spans="1:3" x14ac:dyDescent="0.15">
      <c r="A57" s="13" t="str">
        <f t="shared" si="0"/>
        <v>0093</v>
      </c>
      <c r="B57">
        <v>93</v>
      </c>
      <c r="C57" t="s">
        <v>134</v>
      </c>
    </row>
    <row r="58" spans="1:3" x14ac:dyDescent="0.15">
      <c r="A58" s="13" t="str">
        <f t="shared" si="0"/>
        <v>0094</v>
      </c>
      <c r="B58">
        <v>94</v>
      </c>
      <c r="C58" t="s">
        <v>92</v>
      </c>
    </row>
    <row r="59" spans="1:3" x14ac:dyDescent="0.15">
      <c r="A59" s="13" t="str">
        <f t="shared" si="0"/>
        <v>0095</v>
      </c>
      <c r="B59">
        <v>95</v>
      </c>
      <c r="C59" t="s">
        <v>175</v>
      </c>
    </row>
    <row r="60" spans="1:3" x14ac:dyDescent="0.15">
      <c r="A60" s="13" t="str">
        <f t="shared" si="0"/>
        <v>0096</v>
      </c>
      <c r="B60">
        <v>96</v>
      </c>
      <c r="C60" t="s">
        <v>60</v>
      </c>
    </row>
    <row r="61" spans="1:3" x14ac:dyDescent="0.15">
      <c r="A61" s="13" t="str">
        <f t="shared" si="0"/>
        <v>0097</v>
      </c>
      <c r="B61">
        <v>97</v>
      </c>
      <c r="C61" t="s">
        <v>61</v>
      </c>
    </row>
    <row r="62" spans="1:3" x14ac:dyDescent="0.15">
      <c r="A62" s="13" t="str">
        <f t="shared" si="0"/>
        <v>0098</v>
      </c>
      <c r="B62">
        <v>98</v>
      </c>
      <c r="C62" t="s">
        <v>251</v>
      </c>
    </row>
    <row r="63" spans="1:3" x14ac:dyDescent="0.15">
      <c r="A63" s="13" t="str">
        <f t="shared" si="0"/>
        <v>0100</v>
      </c>
      <c r="B63">
        <v>100</v>
      </c>
      <c r="C63" t="s">
        <v>232</v>
      </c>
    </row>
    <row r="64" spans="1:3" x14ac:dyDescent="0.15">
      <c r="A64" s="13" t="str">
        <f t="shared" si="0"/>
        <v>0102</v>
      </c>
      <c r="B64">
        <v>102</v>
      </c>
      <c r="C64" t="s">
        <v>109</v>
      </c>
    </row>
    <row r="65" spans="1:3" x14ac:dyDescent="0.15">
      <c r="A65" s="13" t="str">
        <f t="shared" si="0"/>
        <v>0103</v>
      </c>
      <c r="B65">
        <v>103</v>
      </c>
      <c r="C65" t="s">
        <v>119</v>
      </c>
    </row>
    <row r="66" spans="1:3" x14ac:dyDescent="0.15">
      <c r="A66" s="13" t="str">
        <f t="shared" ref="A66:A129" si="1">TEXT(B66,"000#")</f>
        <v>0110</v>
      </c>
      <c r="B66">
        <v>110</v>
      </c>
      <c r="C66" t="s">
        <v>160</v>
      </c>
    </row>
    <row r="67" spans="1:3" x14ac:dyDescent="0.15">
      <c r="A67" s="13" t="str">
        <f t="shared" si="1"/>
        <v>0112</v>
      </c>
      <c r="B67">
        <v>112</v>
      </c>
      <c r="C67" t="s">
        <v>93</v>
      </c>
    </row>
    <row r="68" spans="1:3" x14ac:dyDescent="0.15">
      <c r="A68" s="13" t="str">
        <f t="shared" si="1"/>
        <v>0114</v>
      </c>
      <c r="B68">
        <v>114</v>
      </c>
      <c r="C68" t="s">
        <v>110</v>
      </c>
    </row>
    <row r="69" spans="1:3" x14ac:dyDescent="0.15">
      <c r="A69" s="13" t="str">
        <f t="shared" si="1"/>
        <v>0115</v>
      </c>
      <c r="B69">
        <v>115</v>
      </c>
      <c r="C69" t="s">
        <v>135</v>
      </c>
    </row>
    <row r="70" spans="1:3" x14ac:dyDescent="0.15">
      <c r="A70" s="13" t="str">
        <f t="shared" si="1"/>
        <v>0117</v>
      </c>
      <c r="B70">
        <v>117</v>
      </c>
      <c r="C70" t="s">
        <v>190</v>
      </c>
    </row>
    <row r="71" spans="1:3" x14ac:dyDescent="0.15">
      <c r="A71" s="13" t="str">
        <f t="shared" si="1"/>
        <v>0120</v>
      </c>
      <c r="B71">
        <v>120</v>
      </c>
      <c r="C71" t="s">
        <v>148</v>
      </c>
    </row>
    <row r="72" spans="1:3" x14ac:dyDescent="0.15">
      <c r="A72" s="13" t="str">
        <f t="shared" si="1"/>
        <v>0121</v>
      </c>
      <c r="B72">
        <v>121</v>
      </c>
      <c r="C72" t="s">
        <v>191</v>
      </c>
    </row>
    <row r="73" spans="1:3" x14ac:dyDescent="0.15">
      <c r="A73" s="13" t="str">
        <f t="shared" si="1"/>
        <v>0125</v>
      </c>
      <c r="B73">
        <v>125</v>
      </c>
      <c r="C73" t="s">
        <v>192</v>
      </c>
    </row>
    <row r="74" spans="1:3" x14ac:dyDescent="0.15">
      <c r="A74" s="13" t="str">
        <f t="shared" si="1"/>
        <v>0127</v>
      </c>
      <c r="B74">
        <v>127</v>
      </c>
      <c r="C74" t="s">
        <v>120</v>
      </c>
    </row>
    <row r="75" spans="1:3" x14ac:dyDescent="0.15">
      <c r="A75" s="13" t="str">
        <f t="shared" si="1"/>
        <v>0130</v>
      </c>
      <c r="B75">
        <v>130</v>
      </c>
      <c r="C75" t="s">
        <v>227</v>
      </c>
    </row>
    <row r="76" spans="1:3" x14ac:dyDescent="0.15">
      <c r="A76" s="13" t="str">
        <f t="shared" si="1"/>
        <v>0131</v>
      </c>
      <c r="B76">
        <v>131</v>
      </c>
      <c r="C76" t="s">
        <v>111</v>
      </c>
    </row>
    <row r="77" spans="1:3" x14ac:dyDescent="0.15">
      <c r="A77" s="13" t="str">
        <f t="shared" si="1"/>
        <v>0134</v>
      </c>
      <c r="B77">
        <v>134</v>
      </c>
      <c r="C77" t="s">
        <v>252</v>
      </c>
    </row>
    <row r="78" spans="1:3" x14ac:dyDescent="0.15">
      <c r="A78" s="13" t="str">
        <f t="shared" si="1"/>
        <v>0137</v>
      </c>
      <c r="B78">
        <v>137</v>
      </c>
      <c r="C78" t="s">
        <v>94</v>
      </c>
    </row>
    <row r="79" spans="1:3" x14ac:dyDescent="0.15">
      <c r="A79" s="13" t="str">
        <f t="shared" si="1"/>
        <v>0138</v>
      </c>
      <c r="B79">
        <v>138</v>
      </c>
      <c r="C79" t="s">
        <v>112</v>
      </c>
    </row>
    <row r="80" spans="1:3" x14ac:dyDescent="0.15">
      <c r="A80" s="13" t="str">
        <f t="shared" si="1"/>
        <v>0139</v>
      </c>
      <c r="B80">
        <v>139</v>
      </c>
      <c r="C80" t="s">
        <v>202</v>
      </c>
    </row>
    <row r="81" spans="1:3" x14ac:dyDescent="0.15">
      <c r="A81" s="13" t="str">
        <f t="shared" si="1"/>
        <v>0140</v>
      </c>
      <c r="B81">
        <v>140</v>
      </c>
      <c r="C81" t="s">
        <v>253</v>
      </c>
    </row>
    <row r="82" spans="1:3" x14ac:dyDescent="0.15">
      <c r="A82" s="13" t="str">
        <f t="shared" si="1"/>
        <v>0141</v>
      </c>
      <c r="B82">
        <v>141</v>
      </c>
      <c r="C82" t="s">
        <v>240</v>
      </c>
    </row>
    <row r="83" spans="1:3" x14ac:dyDescent="0.15">
      <c r="A83" s="13" t="str">
        <f t="shared" si="1"/>
        <v>0142</v>
      </c>
      <c r="B83">
        <v>142</v>
      </c>
      <c r="C83" t="s">
        <v>161</v>
      </c>
    </row>
    <row r="84" spans="1:3" x14ac:dyDescent="0.15">
      <c r="A84" s="13" t="str">
        <f t="shared" si="1"/>
        <v>0143</v>
      </c>
      <c r="B84">
        <v>143</v>
      </c>
      <c r="C84" t="s">
        <v>162</v>
      </c>
    </row>
    <row r="85" spans="1:3" x14ac:dyDescent="0.15">
      <c r="A85" s="13" t="str">
        <f t="shared" si="1"/>
        <v>0144</v>
      </c>
      <c r="B85">
        <v>144</v>
      </c>
      <c r="C85" t="s">
        <v>228</v>
      </c>
    </row>
    <row r="86" spans="1:3" x14ac:dyDescent="0.15">
      <c r="A86" s="13" t="str">
        <f t="shared" si="1"/>
        <v>0145</v>
      </c>
      <c r="B86">
        <v>145</v>
      </c>
      <c r="C86" t="s">
        <v>62</v>
      </c>
    </row>
    <row r="87" spans="1:3" x14ac:dyDescent="0.15">
      <c r="A87" s="13" t="str">
        <f t="shared" si="1"/>
        <v>0150</v>
      </c>
      <c r="B87">
        <v>150</v>
      </c>
      <c r="C87" t="s">
        <v>131</v>
      </c>
    </row>
    <row r="88" spans="1:3" x14ac:dyDescent="0.15">
      <c r="A88" s="13" t="str">
        <f t="shared" si="1"/>
        <v>0151</v>
      </c>
      <c r="B88">
        <v>151</v>
      </c>
      <c r="C88" t="s">
        <v>172</v>
      </c>
    </row>
    <row r="89" spans="1:3" x14ac:dyDescent="0.15">
      <c r="A89" s="13" t="str">
        <f t="shared" si="1"/>
        <v>0152</v>
      </c>
      <c r="B89">
        <v>152</v>
      </c>
      <c r="C89" t="s">
        <v>173</v>
      </c>
    </row>
    <row r="90" spans="1:3" x14ac:dyDescent="0.15">
      <c r="A90" s="13" t="str">
        <f t="shared" si="1"/>
        <v>0153</v>
      </c>
      <c r="B90">
        <v>153</v>
      </c>
      <c r="C90" t="s">
        <v>180</v>
      </c>
    </row>
    <row r="91" spans="1:3" x14ac:dyDescent="0.15">
      <c r="A91" s="13" t="str">
        <f t="shared" si="1"/>
        <v>0154</v>
      </c>
      <c r="B91">
        <v>154</v>
      </c>
      <c r="C91" t="s">
        <v>127</v>
      </c>
    </row>
    <row r="92" spans="1:3" x14ac:dyDescent="0.15">
      <c r="A92" s="13" t="str">
        <f t="shared" si="1"/>
        <v>0155</v>
      </c>
      <c r="B92">
        <v>155</v>
      </c>
      <c r="C92" t="s">
        <v>140</v>
      </c>
    </row>
    <row r="93" spans="1:3" x14ac:dyDescent="0.15">
      <c r="A93" s="13" t="str">
        <f t="shared" si="1"/>
        <v>0156</v>
      </c>
      <c r="B93">
        <v>156</v>
      </c>
      <c r="C93" t="s">
        <v>86</v>
      </c>
    </row>
    <row r="94" spans="1:3" x14ac:dyDescent="0.15">
      <c r="A94" s="13" t="str">
        <f t="shared" si="1"/>
        <v>0157</v>
      </c>
      <c r="B94">
        <v>157</v>
      </c>
      <c r="C94" t="s">
        <v>181</v>
      </c>
    </row>
    <row r="95" spans="1:3" x14ac:dyDescent="0.15">
      <c r="A95" s="13" t="str">
        <f t="shared" si="1"/>
        <v>0158</v>
      </c>
      <c r="B95">
        <v>158</v>
      </c>
      <c r="C95" t="s">
        <v>100</v>
      </c>
    </row>
    <row r="96" spans="1:3" x14ac:dyDescent="0.15">
      <c r="A96" s="13" t="str">
        <f t="shared" si="1"/>
        <v>0159</v>
      </c>
      <c r="B96">
        <v>159</v>
      </c>
      <c r="C96" t="s">
        <v>128</v>
      </c>
    </row>
    <row r="97" spans="1:3" x14ac:dyDescent="0.15">
      <c r="A97" s="13" t="str">
        <f t="shared" si="1"/>
        <v>0160</v>
      </c>
      <c r="B97">
        <v>160</v>
      </c>
      <c r="C97" t="s">
        <v>171</v>
      </c>
    </row>
    <row r="98" spans="1:3" x14ac:dyDescent="0.15">
      <c r="A98" s="13" t="str">
        <f t="shared" si="1"/>
        <v>0161</v>
      </c>
      <c r="B98">
        <v>161</v>
      </c>
      <c r="C98" t="s">
        <v>87</v>
      </c>
    </row>
    <row r="99" spans="1:3" x14ac:dyDescent="0.15">
      <c r="A99" s="13" t="str">
        <f t="shared" si="1"/>
        <v>0162</v>
      </c>
      <c r="B99">
        <v>162</v>
      </c>
      <c r="C99" t="s">
        <v>101</v>
      </c>
    </row>
    <row r="100" spans="1:3" x14ac:dyDescent="0.15">
      <c r="A100" s="13" t="str">
        <f t="shared" si="1"/>
        <v>0163</v>
      </c>
      <c r="B100">
        <v>163</v>
      </c>
      <c r="C100" t="s">
        <v>243</v>
      </c>
    </row>
    <row r="101" spans="1:3" x14ac:dyDescent="0.15">
      <c r="A101" s="13" t="str">
        <f t="shared" si="1"/>
        <v>0164</v>
      </c>
      <c r="B101">
        <v>164</v>
      </c>
      <c r="C101" t="s">
        <v>244</v>
      </c>
    </row>
    <row r="102" spans="1:3" x14ac:dyDescent="0.15">
      <c r="A102" s="13" t="str">
        <f t="shared" si="1"/>
        <v>0165</v>
      </c>
      <c r="B102">
        <v>165</v>
      </c>
      <c r="C102" t="s">
        <v>245</v>
      </c>
    </row>
    <row r="103" spans="1:3" x14ac:dyDescent="0.15">
      <c r="A103" s="13" t="str">
        <f t="shared" si="1"/>
        <v>0166</v>
      </c>
      <c r="B103">
        <v>166</v>
      </c>
      <c r="C103" t="s">
        <v>205</v>
      </c>
    </row>
    <row r="104" spans="1:3" x14ac:dyDescent="0.15">
      <c r="A104" s="13" t="str">
        <f t="shared" si="1"/>
        <v>0167</v>
      </c>
      <c r="B104">
        <v>167</v>
      </c>
      <c r="C104" t="s">
        <v>233</v>
      </c>
    </row>
    <row r="105" spans="1:3" x14ac:dyDescent="0.15">
      <c r="A105" s="13" t="str">
        <f t="shared" si="1"/>
        <v>0168</v>
      </c>
      <c r="B105">
        <v>168</v>
      </c>
      <c r="C105" t="s">
        <v>234</v>
      </c>
    </row>
    <row r="106" spans="1:3" x14ac:dyDescent="0.15">
      <c r="A106" s="13" t="str">
        <f t="shared" si="1"/>
        <v>0169</v>
      </c>
      <c r="B106">
        <v>169</v>
      </c>
      <c r="C106" t="s">
        <v>235</v>
      </c>
    </row>
    <row r="107" spans="1:3" x14ac:dyDescent="0.15">
      <c r="A107" s="13" t="str">
        <f t="shared" si="1"/>
        <v>0170</v>
      </c>
      <c r="B107">
        <v>170</v>
      </c>
      <c r="C107" t="s">
        <v>69</v>
      </c>
    </row>
    <row r="108" spans="1:3" x14ac:dyDescent="0.15">
      <c r="A108" s="13" t="str">
        <f t="shared" si="1"/>
        <v>0171</v>
      </c>
      <c r="B108">
        <v>171</v>
      </c>
      <c r="C108" t="s">
        <v>213</v>
      </c>
    </row>
    <row r="109" spans="1:3" x14ac:dyDescent="0.15">
      <c r="A109" s="13" t="str">
        <f t="shared" si="1"/>
        <v>0172</v>
      </c>
      <c r="B109">
        <v>172</v>
      </c>
      <c r="C109" t="s">
        <v>50</v>
      </c>
    </row>
    <row r="110" spans="1:3" x14ac:dyDescent="0.15">
      <c r="A110" s="13" t="str">
        <f t="shared" si="1"/>
        <v>0173</v>
      </c>
      <c r="B110">
        <v>173</v>
      </c>
      <c r="C110" t="s">
        <v>51</v>
      </c>
    </row>
    <row r="111" spans="1:3" x14ac:dyDescent="0.15">
      <c r="A111" s="13" t="str">
        <f t="shared" si="1"/>
        <v>0174</v>
      </c>
      <c r="B111">
        <v>174</v>
      </c>
      <c r="C111" t="s">
        <v>52</v>
      </c>
    </row>
    <row r="112" spans="1:3" x14ac:dyDescent="0.15">
      <c r="A112" s="13" t="str">
        <f t="shared" si="1"/>
        <v>0175</v>
      </c>
      <c r="B112">
        <v>175</v>
      </c>
      <c r="C112" t="s">
        <v>53</v>
      </c>
    </row>
    <row r="113" spans="1:3" x14ac:dyDescent="0.15">
      <c r="A113" s="13" t="str">
        <f t="shared" si="1"/>
        <v>0176</v>
      </c>
      <c r="B113">
        <v>176</v>
      </c>
      <c r="C113" t="s">
        <v>221</v>
      </c>
    </row>
    <row r="114" spans="1:3" x14ac:dyDescent="0.15">
      <c r="A114" s="13" t="str">
        <f t="shared" si="1"/>
        <v>0177</v>
      </c>
      <c r="B114">
        <v>177</v>
      </c>
      <c r="C114" t="s">
        <v>222</v>
      </c>
    </row>
    <row r="115" spans="1:3" x14ac:dyDescent="0.15">
      <c r="A115" s="13" t="str">
        <f t="shared" si="1"/>
        <v>0178</v>
      </c>
      <c r="B115">
        <v>178</v>
      </c>
      <c r="C115" t="s">
        <v>74</v>
      </c>
    </row>
    <row r="116" spans="1:3" x14ac:dyDescent="0.15">
      <c r="A116" s="13" t="str">
        <f t="shared" si="1"/>
        <v>0179</v>
      </c>
      <c r="B116">
        <v>179</v>
      </c>
      <c r="C116" t="s">
        <v>75</v>
      </c>
    </row>
    <row r="117" spans="1:3" x14ac:dyDescent="0.15">
      <c r="A117" s="13" t="str">
        <f t="shared" si="1"/>
        <v>0180</v>
      </c>
      <c r="B117">
        <v>180</v>
      </c>
      <c r="C117" t="s">
        <v>76</v>
      </c>
    </row>
    <row r="118" spans="1:3" x14ac:dyDescent="0.15">
      <c r="A118" s="13" t="str">
        <f t="shared" si="1"/>
        <v>0181</v>
      </c>
      <c r="B118">
        <v>181</v>
      </c>
      <c r="C118" t="s">
        <v>260</v>
      </c>
    </row>
    <row r="119" spans="1:3" x14ac:dyDescent="0.15">
      <c r="A119" s="13" t="str">
        <f t="shared" si="1"/>
        <v>0182</v>
      </c>
      <c r="B119">
        <v>182</v>
      </c>
      <c r="C119" t="s">
        <v>54</v>
      </c>
    </row>
    <row r="120" spans="1:3" x14ac:dyDescent="0.15">
      <c r="A120" s="13" t="str">
        <f t="shared" si="1"/>
        <v>0183</v>
      </c>
      <c r="B120">
        <v>183</v>
      </c>
      <c r="C120" t="s">
        <v>182</v>
      </c>
    </row>
    <row r="121" spans="1:3" x14ac:dyDescent="0.15">
      <c r="A121" s="13" t="str">
        <f t="shared" si="1"/>
        <v>0184</v>
      </c>
      <c r="B121">
        <v>184</v>
      </c>
      <c r="C121" t="s">
        <v>102</v>
      </c>
    </row>
    <row r="122" spans="1:3" x14ac:dyDescent="0.15">
      <c r="A122" s="13" t="str">
        <f t="shared" si="1"/>
        <v>0185</v>
      </c>
      <c r="B122">
        <v>185</v>
      </c>
      <c r="C122" t="s">
        <v>141</v>
      </c>
    </row>
    <row r="123" spans="1:3" x14ac:dyDescent="0.15">
      <c r="A123" s="13" t="str">
        <f t="shared" si="1"/>
        <v>0186</v>
      </c>
      <c r="B123">
        <v>186</v>
      </c>
      <c r="C123" t="s">
        <v>236</v>
      </c>
    </row>
    <row r="124" spans="1:3" x14ac:dyDescent="0.15">
      <c r="A124" s="13" t="str">
        <f t="shared" si="1"/>
        <v>0187</v>
      </c>
      <c r="B124">
        <v>187</v>
      </c>
      <c r="C124" t="s">
        <v>170</v>
      </c>
    </row>
    <row r="125" spans="1:3" x14ac:dyDescent="0.15">
      <c r="A125" s="13" t="str">
        <f t="shared" si="1"/>
        <v>0188</v>
      </c>
      <c r="B125">
        <v>188</v>
      </c>
      <c r="C125" t="s">
        <v>152</v>
      </c>
    </row>
    <row r="126" spans="1:3" x14ac:dyDescent="0.15">
      <c r="A126" s="13" t="str">
        <f t="shared" si="1"/>
        <v>0189</v>
      </c>
      <c r="B126">
        <v>189</v>
      </c>
      <c r="C126" t="s">
        <v>183</v>
      </c>
    </row>
    <row r="127" spans="1:3" x14ac:dyDescent="0.15">
      <c r="A127" s="13" t="str">
        <f t="shared" si="1"/>
        <v>0190</v>
      </c>
      <c r="B127">
        <v>190</v>
      </c>
      <c r="C127" t="s">
        <v>153</v>
      </c>
    </row>
    <row r="128" spans="1:3" x14ac:dyDescent="0.15">
      <c r="A128" s="13" t="str">
        <f t="shared" si="1"/>
        <v>0191</v>
      </c>
      <c r="B128">
        <v>191</v>
      </c>
      <c r="C128" t="s">
        <v>154</v>
      </c>
    </row>
    <row r="129" spans="1:3" x14ac:dyDescent="0.15">
      <c r="A129" s="13" t="str">
        <f t="shared" si="1"/>
        <v>0192</v>
      </c>
      <c r="B129">
        <v>192</v>
      </c>
      <c r="C129" t="s">
        <v>88</v>
      </c>
    </row>
    <row r="130" spans="1:3" x14ac:dyDescent="0.15">
      <c r="A130" s="13" t="str">
        <f t="shared" ref="A130:A193" si="2">TEXT(B130,"000#")</f>
        <v>0193</v>
      </c>
      <c r="B130">
        <v>193</v>
      </c>
      <c r="C130" t="s">
        <v>103</v>
      </c>
    </row>
    <row r="131" spans="1:3" x14ac:dyDescent="0.15">
      <c r="A131" s="13" t="str">
        <f t="shared" si="2"/>
        <v>0194</v>
      </c>
      <c r="B131">
        <v>194</v>
      </c>
      <c r="C131" t="s">
        <v>129</v>
      </c>
    </row>
    <row r="132" spans="1:3" x14ac:dyDescent="0.15">
      <c r="A132" s="13" t="str">
        <f t="shared" si="2"/>
        <v>0196</v>
      </c>
      <c r="B132">
        <v>196</v>
      </c>
      <c r="C132" t="s">
        <v>142</v>
      </c>
    </row>
    <row r="133" spans="1:3" x14ac:dyDescent="0.15">
      <c r="A133" s="13" t="str">
        <f t="shared" si="2"/>
        <v>0197</v>
      </c>
      <c r="B133">
        <v>197</v>
      </c>
      <c r="C133" t="s">
        <v>200</v>
      </c>
    </row>
    <row r="134" spans="1:3" x14ac:dyDescent="0.15">
      <c r="A134" s="13" t="str">
        <f t="shared" si="2"/>
        <v>0198</v>
      </c>
      <c r="B134">
        <v>198</v>
      </c>
      <c r="C134" t="s">
        <v>184</v>
      </c>
    </row>
    <row r="135" spans="1:3" x14ac:dyDescent="0.15">
      <c r="A135" s="13" t="str">
        <f t="shared" si="2"/>
        <v>0199</v>
      </c>
      <c r="B135">
        <v>199</v>
      </c>
      <c r="C135" t="s">
        <v>104</v>
      </c>
    </row>
    <row r="136" spans="1:3" x14ac:dyDescent="0.15">
      <c r="A136" s="13" t="str">
        <f t="shared" si="2"/>
        <v>0301</v>
      </c>
      <c r="B136">
        <v>301</v>
      </c>
      <c r="C136" t="s">
        <v>121</v>
      </c>
    </row>
    <row r="137" spans="1:3" x14ac:dyDescent="0.15">
      <c r="A137" s="13" t="str">
        <f t="shared" si="2"/>
        <v>0303</v>
      </c>
      <c r="B137">
        <v>303</v>
      </c>
      <c r="C137" t="s">
        <v>136</v>
      </c>
    </row>
    <row r="138" spans="1:3" x14ac:dyDescent="0.15">
      <c r="A138" s="13" t="str">
        <f t="shared" si="2"/>
        <v>0304</v>
      </c>
      <c r="B138">
        <v>304</v>
      </c>
      <c r="C138" t="s">
        <v>137</v>
      </c>
    </row>
    <row r="139" spans="1:3" x14ac:dyDescent="0.15">
      <c r="A139" s="13" t="str">
        <f t="shared" si="2"/>
        <v>0306</v>
      </c>
      <c r="B139">
        <v>306</v>
      </c>
      <c r="C139" t="s">
        <v>138</v>
      </c>
    </row>
    <row r="140" spans="1:3" x14ac:dyDescent="0.15">
      <c r="A140" s="13" t="str">
        <f t="shared" si="2"/>
        <v>0309</v>
      </c>
      <c r="B140">
        <v>309</v>
      </c>
      <c r="C140" t="s">
        <v>122</v>
      </c>
    </row>
    <row r="141" spans="1:3" x14ac:dyDescent="0.15">
      <c r="A141" s="13" t="str">
        <f t="shared" si="2"/>
        <v>0310</v>
      </c>
      <c r="B141">
        <v>310</v>
      </c>
      <c r="C141" t="s">
        <v>193</v>
      </c>
    </row>
    <row r="142" spans="1:3" x14ac:dyDescent="0.15">
      <c r="A142" s="13" t="str">
        <f t="shared" si="2"/>
        <v>0311</v>
      </c>
      <c r="B142">
        <v>311</v>
      </c>
      <c r="C142" t="s">
        <v>105</v>
      </c>
    </row>
    <row r="143" spans="1:3" x14ac:dyDescent="0.15">
      <c r="A143" s="13" t="str">
        <f t="shared" si="2"/>
        <v>0312</v>
      </c>
      <c r="B143">
        <v>312</v>
      </c>
      <c r="C143" t="s">
        <v>194</v>
      </c>
    </row>
    <row r="144" spans="1:3" x14ac:dyDescent="0.15">
      <c r="A144" s="13" t="str">
        <f t="shared" si="2"/>
        <v>0313</v>
      </c>
      <c r="B144">
        <v>313</v>
      </c>
      <c r="C144" t="s">
        <v>123</v>
      </c>
    </row>
    <row r="145" spans="1:3" x14ac:dyDescent="0.15">
      <c r="A145" s="13" t="str">
        <f t="shared" si="2"/>
        <v>0314</v>
      </c>
      <c r="B145">
        <v>314</v>
      </c>
      <c r="C145" t="s">
        <v>124</v>
      </c>
    </row>
    <row r="146" spans="1:3" x14ac:dyDescent="0.15">
      <c r="A146" s="13" t="str">
        <f t="shared" si="2"/>
        <v>0315</v>
      </c>
      <c r="B146">
        <v>315</v>
      </c>
      <c r="C146" t="s">
        <v>95</v>
      </c>
    </row>
    <row r="147" spans="1:3" x14ac:dyDescent="0.15">
      <c r="A147" s="13" t="str">
        <f t="shared" si="2"/>
        <v>0317</v>
      </c>
      <c r="B147">
        <v>317</v>
      </c>
      <c r="C147" t="s">
        <v>163</v>
      </c>
    </row>
    <row r="148" spans="1:3" x14ac:dyDescent="0.15">
      <c r="A148" s="13" t="str">
        <f t="shared" si="2"/>
        <v>0318</v>
      </c>
      <c r="B148">
        <v>318</v>
      </c>
      <c r="C148" t="s">
        <v>113</v>
      </c>
    </row>
    <row r="149" spans="1:3" x14ac:dyDescent="0.15">
      <c r="A149" s="13" t="str">
        <f t="shared" si="2"/>
        <v>0319</v>
      </c>
      <c r="B149">
        <v>319</v>
      </c>
      <c r="C149" t="s">
        <v>195</v>
      </c>
    </row>
    <row r="150" spans="1:3" x14ac:dyDescent="0.15">
      <c r="A150" s="13" t="str">
        <f t="shared" si="2"/>
        <v>0320</v>
      </c>
      <c r="B150">
        <v>320</v>
      </c>
      <c r="C150" t="s">
        <v>155</v>
      </c>
    </row>
    <row r="151" spans="1:3" x14ac:dyDescent="0.15">
      <c r="A151" s="13" t="str">
        <f t="shared" si="2"/>
        <v>0321</v>
      </c>
      <c r="B151">
        <v>321</v>
      </c>
      <c r="C151" t="s">
        <v>254</v>
      </c>
    </row>
    <row r="152" spans="1:3" x14ac:dyDescent="0.15">
      <c r="A152" s="13" t="str">
        <f t="shared" si="2"/>
        <v>0322</v>
      </c>
      <c r="B152">
        <v>322</v>
      </c>
      <c r="C152" t="s">
        <v>255</v>
      </c>
    </row>
    <row r="153" spans="1:3" x14ac:dyDescent="0.15">
      <c r="A153" s="13" t="str">
        <f t="shared" si="2"/>
        <v>0323</v>
      </c>
      <c r="B153">
        <v>323</v>
      </c>
      <c r="C153" t="s">
        <v>185</v>
      </c>
    </row>
    <row r="154" spans="1:3" x14ac:dyDescent="0.15">
      <c r="A154" s="13" t="str">
        <f t="shared" si="2"/>
        <v>0324</v>
      </c>
      <c r="B154">
        <v>324</v>
      </c>
      <c r="C154" t="s">
        <v>106</v>
      </c>
    </row>
    <row r="155" spans="1:3" x14ac:dyDescent="0.15">
      <c r="A155" s="13" t="str">
        <f t="shared" si="2"/>
        <v>0327</v>
      </c>
      <c r="B155">
        <v>327</v>
      </c>
      <c r="C155" t="s">
        <v>256</v>
      </c>
    </row>
    <row r="156" spans="1:3" x14ac:dyDescent="0.15">
      <c r="A156" s="13" t="str">
        <f t="shared" si="2"/>
        <v>0328</v>
      </c>
      <c r="B156">
        <v>328</v>
      </c>
      <c r="C156" t="s">
        <v>257</v>
      </c>
    </row>
    <row r="157" spans="1:3" x14ac:dyDescent="0.15">
      <c r="A157" s="13" t="str">
        <f t="shared" si="2"/>
        <v>0329</v>
      </c>
      <c r="B157">
        <v>329</v>
      </c>
      <c r="C157" t="s">
        <v>258</v>
      </c>
    </row>
    <row r="158" spans="1:3" x14ac:dyDescent="0.15">
      <c r="A158" s="13" t="str">
        <f t="shared" si="2"/>
        <v>0330</v>
      </c>
      <c r="B158">
        <v>330</v>
      </c>
      <c r="C158" t="s">
        <v>89</v>
      </c>
    </row>
    <row r="159" spans="1:3" x14ac:dyDescent="0.15">
      <c r="A159" s="13" t="str">
        <f t="shared" si="2"/>
        <v>0331</v>
      </c>
      <c r="B159">
        <v>331</v>
      </c>
      <c r="C159" t="s">
        <v>143</v>
      </c>
    </row>
    <row r="160" spans="1:3" x14ac:dyDescent="0.15">
      <c r="A160" s="13" t="str">
        <f t="shared" si="2"/>
        <v>0332</v>
      </c>
      <c r="B160">
        <v>332</v>
      </c>
      <c r="C160" t="s">
        <v>117</v>
      </c>
    </row>
    <row r="161" spans="1:3" x14ac:dyDescent="0.15">
      <c r="A161" s="13" t="str">
        <f t="shared" si="2"/>
        <v>0337</v>
      </c>
      <c r="B161">
        <v>337</v>
      </c>
      <c r="C161" t="s">
        <v>259</v>
      </c>
    </row>
    <row r="162" spans="1:3" x14ac:dyDescent="0.15">
      <c r="A162" s="13" t="str">
        <f t="shared" si="2"/>
        <v>0338</v>
      </c>
      <c r="B162">
        <v>338</v>
      </c>
      <c r="C162" t="s">
        <v>107</v>
      </c>
    </row>
    <row r="163" spans="1:3" x14ac:dyDescent="0.15">
      <c r="A163" s="13" t="str">
        <f t="shared" si="2"/>
        <v>0339</v>
      </c>
      <c r="B163">
        <v>339</v>
      </c>
      <c r="C163" t="s">
        <v>144</v>
      </c>
    </row>
    <row r="164" spans="1:3" x14ac:dyDescent="0.15">
      <c r="A164" s="13" t="str">
        <f t="shared" si="2"/>
        <v>0340</v>
      </c>
      <c r="B164">
        <v>340</v>
      </c>
      <c r="C164" t="s">
        <v>156</v>
      </c>
    </row>
    <row r="165" spans="1:3" x14ac:dyDescent="0.15">
      <c r="A165" s="13" t="str">
        <f t="shared" si="2"/>
        <v>0341</v>
      </c>
      <c r="B165">
        <v>341</v>
      </c>
      <c r="C165" t="s">
        <v>209</v>
      </c>
    </row>
    <row r="166" spans="1:3" x14ac:dyDescent="0.15">
      <c r="A166" s="13" t="str">
        <f t="shared" si="2"/>
        <v>0342</v>
      </c>
      <c r="B166">
        <v>342</v>
      </c>
      <c r="C166" t="s">
        <v>130</v>
      </c>
    </row>
    <row r="167" spans="1:3" x14ac:dyDescent="0.15">
      <c r="A167" s="13" t="str">
        <f t="shared" si="2"/>
        <v>0345</v>
      </c>
      <c r="B167">
        <v>345</v>
      </c>
      <c r="C167" t="s">
        <v>210</v>
      </c>
    </row>
    <row r="168" spans="1:3" x14ac:dyDescent="0.15">
      <c r="A168" s="13" t="str">
        <f t="shared" si="2"/>
        <v>0349</v>
      </c>
      <c r="B168">
        <v>349</v>
      </c>
      <c r="C168" t="s">
        <v>186</v>
      </c>
    </row>
    <row r="169" spans="1:3" x14ac:dyDescent="0.15">
      <c r="A169" s="13" t="str">
        <f t="shared" si="2"/>
        <v>0350</v>
      </c>
      <c r="B169">
        <v>350</v>
      </c>
      <c r="C169" t="s">
        <v>211</v>
      </c>
    </row>
    <row r="170" spans="1:3" x14ac:dyDescent="0.15">
      <c r="A170" s="13" t="str">
        <f t="shared" si="2"/>
        <v>0351</v>
      </c>
      <c r="B170">
        <v>351</v>
      </c>
      <c r="C170" t="s">
        <v>90</v>
      </c>
    </row>
    <row r="171" spans="1:3" x14ac:dyDescent="0.15">
      <c r="A171" s="13" t="str">
        <f t="shared" si="2"/>
        <v>0354</v>
      </c>
      <c r="B171">
        <v>354</v>
      </c>
      <c r="C171" t="s">
        <v>212</v>
      </c>
    </row>
    <row r="172" spans="1:3" x14ac:dyDescent="0.15">
      <c r="A172" s="13" t="str">
        <f t="shared" si="2"/>
        <v>0361</v>
      </c>
      <c r="B172">
        <v>361</v>
      </c>
      <c r="C172" t="s">
        <v>203</v>
      </c>
    </row>
    <row r="173" spans="1:3" x14ac:dyDescent="0.15">
      <c r="A173" s="13" t="str">
        <f t="shared" si="2"/>
        <v>0363</v>
      </c>
      <c r="B173">
        <v>363</v>
      </c>
      <c r="C173" t="s">
        <v>204</v>
      </c>
    </row>
    <row r="174" spans="1:3" x14ac:dyDescent="0.15">
      <c r="A174" s="13" t="str">
        <f t="shared" si="2"/>
        <v>0371</v>
      </c>
      <c r="B174">
        <v>371</v>
      </c>
      <c r="C174" t="s">
        <v>241</v>
      </c>
    </row>
    <row r="175" spans="1:3" x14ac:dyDescent="0.15">
      <c r="A175" s="13" t="str">
        <f t="shared" si="2"/>
        <v>0381</v>
      </c>
      <c r="B175">
        <v>381</v>
      </c>
      <c r="C175" t="s">
        <v>72</v>
      </c>
    </row>
    <row r="176" spans="1:3" x14ac:dyDescent="0.15">
      <c r="A176" s="13" t="str">
        <f t="shared" si="2"/>
        <v>0387</v>
      </c>
      <c r="B176">
        <v>387</v>
      </c>
      <c r="C176" t="s">
        <v>73</v>
      </c>
    </row>
    <row r="177" spans="1:3" x14ac:dyDescent="0.15">
      <c r="A177" s="13" t="str">
        <f t="shared" si="2"/>
        <v>0395</v>
      </c>
      <c r="B177">
        <v>395</v>
      </c>
      <c r="C177" t="s">
        <v>219</v>
      </c>
    </row>
    <row r="178" spans="1:3" x14ac:dyDescent="0.15">
      <c r="A178" s="13" t="str">
        <f t="shared" si="2"/>
        <v>0396</v>
      </c>
      <c r="B178">
        <v>396</v>
      </c>
      <c r="C178" t="s">
        <v>220</v>
      </c>
    </row>
    <row r="179" spans="1:3" x14ac:dyDescent="0.15">
      <c r="A179" s="13" t="str">
        <f t="shared" si="2"/>
        <v>0401</v>
      </c>
      <c r="B179">
        <v>401</v>
      </c>
      <c r="C179" t="s">
        <v>63</v>
      </c>
    </row>
    <row r="180" spans="1:3" x14ac:dyDescent="0.15">
      <c r="A180" s="13" t="str">
        <f t="shared" si="2"/>
        <v>0403</v>
      </c>
      <c r="B180">
        <v>403</v>
      </c>
      <c r="C180" t="s">
        <v>64</v>
      </c>
    </row>
    <row r="181" spans="1:3" x14ac:dyDescent="0.15">
      <c r="A181" s="13" t="str">
        <f t="shared" si="2"/>
        <v>0404</v>
      </c>
      <c r="B181">
        <v>404</v>
      </c>
      <c r="C181" t="s">
        <v>65</v>
      </c>
    </row>
    <row r="182" spans="1:3" x14ac:dyDescent="0.15">
      <c r="A182" s="13" t="str">
        <f t="shared" si="2"/>
        <v>0408</v>
      </c>
      <c r="B182">
        <v>408</v>
      </c>
      <c r="C182" t="s">
        <v>66</v>
      </c>
    </row>
    <row r="183" spans="1:3" x14ac:dyDescent="0.15">
      <c r="A183" s="13" t="str">
        <f t="shared" si="2"/>
        <v>0409</v>
      </c>
      <c r="B183">
        <v>409</v>
      </c>
      <c r="C183" t="s">
        <v>67</v>
      </c>
    </row>
    <row r="184" spans="1:3" x14ac:dyDescent="0.15">
      <c r="A184" s="13" t="str">
        <f t="shared" si="2"/>
        <v>0423</v>
      </c>
      <c r="B184">
        <v>423</v>
      </c>
      <c r="C184" t="s">
        <v>68</v>
      </c>
    </row>
    <row r="185" spans="1:3" x14ac:dyDescent="0.15">
      <c r="A185" s="13" t="str">
        <f t="shared" si="2"/>
        <v>0424</v>
      </c>
      <c r="B185">
        <v>424</v>
      </c>
      <c r="C185" t="s">
        <v>242</v>
      </c>
    </row>
    <row r="186" spans="1:3" x14ac:dyDescent="0.15">
      <c r="A186" s="13" t="str">
        <f t="shared" si="2"/>
        <v>0431</v>
      </c>
      <c r="B186">
        <v>431</v>
      </c>
      <c r="C186" t="s">
        <v>229</v>
      </c>
    </row>
    <row r="187" spans="1:3" x14ac:dyDescent="0.15">
      <c r="A187" s="13" t="str">
        <f t="shared" si="2"/>
        <v>0436</v>
      </c>
      <c r="B187">
        <v>436</v>
      </c>
      <c r="C187" t="s">
        <v>230</v>
      </c>
    </row>
    <row r="188" spans="1:3" x14ac:dyDescent="0.15">
      <c r="A188" s="13" t="str">
        <f t="shared" si="2"/>
        <v>0438</v>
      </c>
      <c r="B188">
        <v>438</v>
      </c>
      <c r="C188" t="s">
        <v>231</v>
      </c>
    </row>
    <row r="189" spans="1:3" x14ac:dyDescent="0.15">
      <c r="A189" s="13" t="str">
        <f t="shared" si="2"/>
        <v>0441</v>
      </c>
      <c r="B189">
        <v>441</v>
      </c>
      <c r="C189" t="s">
        <v>84</v>
      </c>
    </row>
    <row r="190" spans="1:3" x14ac:dyDescent="0.15">
      <c r="A190" s="13" t="str">
        <f t="shared" si="2"/>
        <v>0448</v>
      </c>
      <c r="B190">
        <v>448</v>
      </c>
      <c r="C190" t="s">
        <v>85</v>
      </c>
    </row>
    <row r="191" spans="1:3" x14ac:dyDescent="0.15">
      <c r="A191" s="13" t="str">
        <f t="shared" si="2"/>
        <v>0450</v>
      </c>
      <c r="B191">
        <v>450</v>
      </c>
      <c r="C191" t="s">
        <v>96</v>
      </c>
    </row>
    <row r="192" spans="1:3" x14ac:dyDescent="0.15">
      <c r="A192" s="13" t="str">
        <f t="shared" si="2"/>
        <v>0451</v>
      </c>
      <c r="B192">
        <v>451</v>
      </c>
      <c r="C192" t="s">
        <v>266</v>
      </c>
    </row>
    <row r="193" spans="1:3" x14ac:dyDescent="0.15">
      <c r="A193" s="13" t="str">
        <f t="shared" si="2"/>
        <v>0452</v>
      </c>
      <c r="B193">
        <v>452</v>
      </c>
      <c r="C193" t="s">
        <v>267</v>
      </c>
    </row>
    <row r="194" spans="1:3" x14ac:dyDescent="0.15">
      <c r="A194" s="13" t="str">
        <f t="shared" ref="A194:A220" si="3">TEXT(B194,"000#")</f>
        <v>0459</v>
      </c>
      <c r="B194">
        <v>459</v>
      </c>
      <c r="C194" t="s">
        <v>268</v>
      </c>
    </row>
    <row r="195" spans="1:3" x14ac:dyDescent="0.15">
      <c r="A195" s="13" t="str">
        <f t="shared" si="3"/>
        <v>0461</v>
      </c>
      <c r="B195">
        <v>461</v>
      </c>
      <c r="C195" t="s">
        <v>176</v>
      </c>
    </row>
    <row r="196" spans="1:3" x14ac:dyDescent="0.15">
      <c r="A196" s="13" t="str">
        <f t="shared" si="3"/>
        <v>0462</v>
      </c>
      <c r="B196">
        <v>462</v>
      </c>
      <c r="C196" t="s">
        <v>149</v>
      </c>
    </row>
    <row r="197" spans="1:3" x14ac:dyDescent="0.15">
      <c r="A197" s="13" t="str">
        <f t="shared" si="3"/>
        <v>0464</v>
      </c>
      <c r="B197">
        <v>464</v>
      </c>
      <c r="C197" t="s">
        <v>97</v>
      </c>
    </row>
    <row r="198" spans="1:3" x14ac:dyDescent="0.15">
      <c r="A198" s="13" t="str">
        <f t="shared" si="3"/>
        <v>0468</v>
      </c>
      <c r="B198">
        <v>468</v>
      </c>
      <c r="C198" t="s">
        <v>196</v>
      </c>
    </row>
    <row r="199" spans="1:3" x14ac:dyDescent="0.15">
      <c r="A199" s="13" t="str">
        <f t="shared" si="3"/>
        <v>0472</v>
      </c>
      <c r="B199">
        <v>472</v>
      </c>
      <c r="C199" t="s">
        <v>114</v>
      </c>
    </row>
    <row r="200" spans="1:3" x14ac:dyDescent="0.15">
      <c r="A200" s="13" t="str">
        <f t="shared" si="3"/>
        <v>0473</v>
      </c>
      <c r="B200">
        <v>473</v>
      </c>
      <c r="C200" t="s">
        <v>177</v>
      </c>
    </row>
    <row r="201" spans="1:3" x14ac:dyDescent="0.15">
      <c r="A201" s="13" t="str">
        <f t="shared" si="3"/>
        <v>0474</v>
      </c>
      <c r="B201">
        <v>474</v>
      </c>
      <c r="C201" t="s">
        <v>164</v>
      </c>
    </row>
    <row r="202" spans="1:3" x14ac:dyDescent="0.15">
      <c r="A202" s="13" t="str">
        <f t="shared" si="3"/>
        <v>0475</v>
      </c>
      <c r="B202">
        <v>475</v>
      </c>
      <c r="C202" t="s">
        <v>125</v>
      </c>
    </row>
    <row r="203" spans="1:3" x14ac:dyDescent="0.15">
      <c r="A203" s="13" t="str">
        <f t="shared" si="3"/>
        <v>0476</v>
      </c>
      <c r="B203">
        <v>476</v>
      </c>
      <c r="C203" t="s">
        <v>165</v>
      </c>
    </row>
    <row r="204" spans="1:3" x14ac:dyDescent="0.15">
      <c r="A204" s="13" t="str">
        <f t="shared" si="3"/>
        <v>0477</v>
      </c>
      <c r="B204">
        <v>477</v>
      </c>
      <c r="C204" t="s">
        <v>115</v>
      </c>
    </row>
    <row r="205" spans="1:3" x14ac:dyDescent="0.15">
      <c r="A205" s="13" t="str">
        <f t="shared" si="3"/>
        <v>0478</v>
      </c>
      <c r="B205">
        <v>478</v>
      </c>
      <c r="C205" t="s">
        <v>139</v>
      </c>
    </row>
    <row r="206" spans="1:3" x14ac:dyDescent="0.15">
      <c r="A206" s="13" t="str">
        <f t="shared" si="3"/>
        <v>0480</v>
      </c>
      <c r="B206">
        <v>480</v>
      </c>
      <c r="C206" t="s">
        <v>98</v>
      </c>
    </row>
    <row r="207" spans="1:3" x14ac:dyDescent="0.15">
      <c r="A207" s="13" t="str">
        <f t="shared" si="3"/>
        <v>0481</v>
      </c>
      <c r="B207">
        <v>481</v>
      </c>
      <c r="C207" t="s">
        <v>150</v>
      </c>
    </row>
    <row r="208" spans="1:3" x14ac:dyDescent="0.15">
      <c r="A208" s="13" t="str">
        <f t="shared" si="3"/>
        <v>0483</v>
      </c>
      <c r="B208">
        <v>483</v>
      </c>
      <c r="C208" t="s">
        <v>178</v>
      </c>
    </row>
    <row r="209" spans="1:3" x14ac:dyDescent="0.15">
      <c r="A209" s="13" t="str">
        <f t="shared" si="3"/>
        <v>0485</v>
      </c>
      <c r="B209">
        <v>485</v>
      </c>
      <c r="C209" t="s">
        <v>126</v>
      </c>
    </row>
    <row r="210" spans="1:3" x14ac:dyDescent="0.15">
      <c r="A210" s="13" t="str">
        <f t="shared" si="3"/>
        <v>0486</v>
      </c>
      <c r="B210">
        <v>486</v>
      </c>
      <c r="C210" t="s">
        <v>166</v>
      </c>
    </row>
    <row r="211" spans="1:3" x14ac:dyDescent="0.15">
      <c r="A211" s="13" t="str">
        <f t="shared" si="3"/>
        <v>0487</v>
      </c>
      <c r="B211">
        <v>487</v>
      </c>
      <c r="C211" t="s">
        <v>197</v>
      </c>
    </row>
    <row r="212" spans="1:3" x14ac:dyDescent="0.15">
      <c r="A212" s="13" t="str">
        <f t="shared" si="3"/>
        <v>0488</v>
      </c>
      <c r="B212">
        <v>488</v>
      </c>
      <c r="C212" t="s">
        <v>167</v>
      </c>
    </row>
    <row r="213" spans="1:3" x14ac:dyDescent="0.15">
      <c r="A213" s="13" t="str">
        <f t="shared" si="3"/>
        <v>0489</v>
      </c>
      <c r="B213">
        <v>489</v>
      </c>
      <c r="C213" t="s">
        <v>151</v>
      </c>
    </row>
    <row r="214" spans="1:3" x14ac:dyDescent="0.15">
      <c r="A214" s="13" t="str">
        <f t="shared" si="3"/>
        <v>0490</v>
      </c>
      <c r="B214">
        <v>490</v>
      </c>
      <c r="C214" t="s">
        <v>168</v>
      </c>
    </row>
    <row r="215" spans="1:3" x14ac:dyDescent="0.15">
      <c r="A215" s="13" t="str">
        <f t="shared" si="3"/>
        <v>0491</v>
      </c>
      <c r="B215">
        <v>491</v>
      </c>
      <c r="C215" t="s">
        <v>99</v>
      </c>
    </row>
    <row r="216" spans="1:3" x14ac:dyDescent="0.15">
      <c r="A216" s="13" t="str">
        <f t="shared" si="3"/>
        <v>0492</v>
      </c>
      <c r="B216">
        <v>492</v>
      </c>
      <c r="C216" t="s">
        <v>198</v>
      </c>
    </row>
    <row r="217" spans="1:3" x14ac:dyDescent="0.15">
      <c r="A217" s="13" t="str">
        <f t="shared" si="3"/>
        <v>0494</v>
      </c>
      <c r="B217">
        <v>494</v>
      </c>
      <c r="C217" t="s">
        <v>179</v>
      </c>
    </row>
    <row r="218" spans="1:3" x14ac:dyDescent="0.15">
      <c r="A218" s="13" t="str">
        <f t="shared" si="3"/>
        <v>0495</v>
      </c>
      <c r="B218">
        <v>495</v>
      </c>
      <c r="C218" t="s">
        <v>199</v>
      </c>
    </row>
    <row r="219" spans="1:3" x14ac:dyDescent="0.15">
      <c r="A219" s="13" t="str">
        <f t="shared" si="3"/>
        <v>0496</v>
      </c>
      <c r="B219">
        <v>496</v>
      </c>
      <c r="C219" t="s">
        <v>169</v>
      </c>
    </row>
    <row r="220" spans="1:3" x14ac:dyDescent="0.15">
      <c r="A220" s="13" t="str">
        <f t="shared" si="3"/>
        <v>0497</v>
      </c>
      <c r="B220">
        <v>497</v>
      </c>
      <c r="C220" t="s">
        <v>116</v>
      </c>
    </row>
  </sheetData>
  <mergeCells count="4">
    <mergeCell ref="E2:E4"/>
    <mergeCell ref="F2:G4"/>
    <mergeCell ref="F1:G1"/>
    <mergeCell ref="H2:H4"/>
  </mergeCells>
  <phoneticPr fontId="2"/>
  <pageMargins left="0.75" right="0.75" top="1" bottom="1" header="0.51200000000000001" footer="0.51200000000000001"/>
  <pageSetup paperSize="9" orientation="portrait"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91C637C04E07C4D9196E2262DAD4E14" ma:contentTypeVersion="1" ma:contentTypeDescription="新しいドキュメントを作成します。" ma:contentTypeScope="" ma:versionID="b8cd9daa91d75b184bd16a64f817e93c">
  <xsd:schema xmlns:xsd="http://www.w3.org/2001/XMLSchema" xmlns:xs="http://www.w3.org/2001/XMLSchema" xmlns:p="http://schemas.microsoft.com/office/2006/metadata/properties" xmlns:ns2="4C846705-5B56-459E-9B6B-CFA21A639728" targetNamespace="http://schemas.microsoft.com/office/2006/metadata/properties" ma:root="true" ma:fieldsID="2ba2abb609de34d5e3409a32e85aadef" ns2:_="">
    <xsd:import namespace="4C846705-5B56-459E-9B6B-CFA21A639728"/>
    <xsd:element name="properties">
      <xsd:complexType>
        <xsd:sequence>
          <xsd:element name="documentManagement">
            <xsd:complexType>
              <xsd:all>
                <xsd:element ref="ns2:PortalDocTyp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46705-5B56-459E-9B6B-CFA21A639728" elementFormDefault="qualified">
    <xsd:import namespace="http://schemas.microsoft.com/office/2006/documentManagement/types"/>
    <xsd:import namespace="http://schemas.microsoft.com/office/infopath/2007/PartnerControls"/>
    <xsd:element name="PortalDocTypes" ma:index="9" nillable="true" ma:displayName="文書種別" ma:default="書式" ma:format="Dropdown" ma:hidden="true" ma:internalName="PortalDocTypes" ma:readOnly="false">
      <xsd:simpleType>
        <xsd:restriction base="dms:Choice">
          <xsd:enumeration value="書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ortalDocTypes xmlns="4C846705-5B56-459E-9B6B-CFA21A639728">書式</PortalDocType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24FBB7-1F39-4166-B178-710D29CB94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46705-5B56-459E-9B6B-CFA21A6397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C9DFAA-17A6-4C00-B40C-AABF56351B20}">
  <ds:schemaRefs>
    <ds:schemaRef ds:uri="http://purl.org/dc/elements/1.1/"/>
    <ds:schemaRef ds:uri="4C846705-5B56-459E-9B6B-CFA21A639728"/>
    <ds:schemaRef ds:uri="http://www.w3.org/XML/1998/namespace"/>
    <ds:schemaRef ds:uri="http://purl.org/dc/terms/"/>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AFCF6216-8058-4D4B-9BE3-A1762977847F}">
  <ds:schemaRefs>
    <ds:schemaRef ds:uri="http://schemas.microsoft.com/office/2006/metadata/longProperties"/>
  </ds:schemaRefs>
</ds:datastoreItem>
</file>

<file path=customXml/itemProps4.xml><?xml version="1.0" encoding="utf-8"?>
<ds:datastoreItem xmlns:ds="http://schemas.openxmlformats.org/officeDocument/2006/customXml" ds:itemID="{DA6C7631-FC34-4610-84EE-0D65A95C70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計算式ありA4版　5年版</vt:lpstr>
      <vt:lpstr>計算式あり+補足説明ｼｰﾄ　10年版　A3版　</vt:lpstr>
      <vt:lpstr>計算式あり　25年版　A3版　</vt:lpstr>
      <vt:lpstr>長期資金収支予想表　フレームのみ</vt:lpstr>
      <vt:lpstr>店番店名データテーブル(20_10_14時点）</vt:lpstr>
      <vt:lpstr>data</vt:lpstr>
      <vt:lpstr>'計算式あり　25年版　A3版　'!Print_Area</vt:lpstr>
      <vt:lpstr>'計算式あり+補足説明ｼｰﾄ　10年版　A3版　'!Print_Area</vt:lpstr>
      <vt:lpstr>'計算式ありA4版　5年版'!Print_Area</vt:lpstr>
      <vt:lpstr>'長期資金収支予想表　フレームのみ'!Print_Area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130 長期資金収支予想表</dc:title>
  <dc:creator>hs991180</dc:creator>
  <cp:lastModifiedBy>中川 隆幸</cp:lastModifiedBy>
  <cp:lastPrinted>2017-09-15T07:45:32Z</cp:lastPrinted>
  <dcterms:created xsi:type="dcterms:W3CDTF">2008-04-24T01:22:48Z</dcterms:created>
  <dcterms:modified xsi:type="dcterms:W3CDTF">2019-05-14T06:44:34Z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システム アカウント</vt:lpwstr>
  </property>
  <property fmtid="{D5CDD505-2E9C-101B-9397-08002B2CF9AE}" pid="3" name="display_urn:schemas-microsoft-com:office:office#Author">
    <vt:lpwstr>システム アカウント</vt:lpwstr>
  </property>
</Properties>
</file>